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8" i="1" l="1"/>
  <c r="AY8" i="1"/>
  <c r="AX8" i="1"/>
  <c r="AP8" i="1"/>
  <c r="AO8" i="1"/>
  <c r="AN8" i="1"/>
  <c r="AF8" i="1"/>
  <c r="AE8" i="1"/>
  <c r="AD8" i="1"/>
  <c r="V8" i="1"/>
  <c r="U8" i="1"/>
  <c r="T8" i="1"/>
  <c r="L8" i="1"/>
  <c r="K8" i="1"/>
  <c r="J8" i="1"/>
</calcChain>
</file>

<file path=xl/sharedStrings.xml><?xml version="1.0" encoding="utf-8"?>
<sst xmlns="http://schemas.openxmlformats.org/spreadsheetml/2006/main" count="129" uniqueCount="23">
  <si>
    <t>North</t>
  </si>
  <si>
    <t>South</t>
  </si>
  <si>
    <t>Replacements</t>
  </si>
  <si>
    <t>New Construction</t>
  </si>
  <si>
    <t>AFUE</t>
  </si>
  <si>
    <t>Average LCC Savings</t>
  </si>
  <si>
    <t>NES (quads)</t>
  </si>
  <si>
    <t>TSL 1</t>
  </si>
  <si>
    <t>TSL 2</t>
  </si>
  <si>
    <t>TSL 3</t>
  </si>
  <si>
    <t>TSL 4</t>
  </si>
  <si>
    <t>TSL 5</t>
  </si>
  <si>
    <t>Total</t>
  </si>
  <si>
    <t>--</t>
  </si>
  <si>
    <t>Non-Weatherized Gas Furnaces</t>
  </si>
  <si>
    <t>Simple LCC Savings</t>
  </si>
  <si>
    <t>Median PBP (years)</t>
  </si>
  <si>
    <t>NPV @ 7% ($B)</t>
  </si>
  <si>
    <t>NPV @ 3% ($B)</t>
  </si>
  <si>
    <t>Inc. Installed Cost</t>
  </si>
  <si>
    <t>Net Benefit</t>
  </si>
  <si>
    <t>Net Cost</t>
  </si>
  <si>
    <t>Notes: Inc. installed cost, average and simple LCC savings, median PBP, and net benefit and net cost are for the residential sector only; simple LCC savings exclude those consumers who would be unaffected by the standards and are based on average values for costs and savings.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</si>
</sst>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0_);\(0.00\)"/>
    <numFmt numFmtId="165" formatCode="#,##0.0_);\(#,##0.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5" fontId="0" fillId="0" borderId="1" xfId="0" applyNumberFormat="1" applyBorder="1" applyAlignment="1">
      <alignment horizontal="center" vertical="center"/>
    </xf>
    <xf numFmtId="5" fontId="0" fillId="0" borderId="1" xfId="0" quotePrefix="1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" fillId="0" borderId="25" xfId="0" quotePrefix="1" applyFont="1" applyBorder="1" applyAlignment="1">
      <alignment horizontal="center" vertical="center"/>
    </xf>
    <xf numFmtId="0" fontId="2" fillId="0" borderId="0" xfId="0" applyFont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24" xfId="0" quotePrefix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0" borderId="27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5" fontId="0" fillId="0" borderId="9" xfId="0" applyNumberFormat="1" applyBorder="1" applyAlignment="1">
      <alignment horizontal="center" vertical="center"/>
    </xf>
    <xf numFmtId="5" fontId="0" fillId="0" borderId="10" xfId="0" quotePrefix="1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quotePrefix="1" applyNumberFormat="1" applyBorder="1" applyAlignment="1">
      <alignment horizontal="center" vertical="center"/>
    </xf>
    <xf numFmtId="165" fontId="0" fillId="0" borderId="10" xfId="0" quotePrefix="1" applyNumberFormat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12" xfId="0" applyNumberForma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1" quotePrefix="1" applyFont="1" applyBorder="1" applyAlignment="1">
      <alignment horizontal="center" vertical="center"/>
    </xf>
    <xf numFmtId="9" fontId="0" fillId="0" borderId="10" xfId="1" quotePrefix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6" xfId="0" quotePrefix="1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9" fontId="0" fillId="0" borderId="1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9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6" sqref="A6:A7"/>
    </sheetView>
  </sheetViews>
  <sheetFormatPr defaultRowHeight="15" x14ac:dyDescent="0.25"/>
  <cols>
    <col min="1" max="1" width="7.140625" customWidth="1"/>
    <col min="2" max="2" width="17.7109375" style="1" customWidth="1"/>
    <col min="3" max="3" width="5.5703125" style="1" bestFit="1" customWidth="1"/>
    <col min="4" max="5" width="8.5703125" style="1" customWidth="1"/>
    <col min="6" max="6" width="8.28515625" style="1" customWidth="1"/>
    <col min="7" max="7" width="7.85546875" style="1" customWidth="1"/>
    <col min="8" max="9" width="7.28515625" style="1" customWidth="1"/>
    <col min="10" max="10" width="7.5703125" style="1" customWidth="1"/>
    <col min="11" max="12" width="6" style="1" customWidth="1"/>
    <col min="13" max="13" width="6.140625" customWidth="1"/>
    <col min="14" max="15" width="8.5703125" customWidth="1"/>
    <col min="16" max="16" width="8.28515625" style="1" customWidth="1"/>
    <col min="17" max="17" width="7.85546875" style="1" customWidth="1"/>
    <col min="18" max="19" width="7.28515625" style="1" customWidth="1"/>
    <col min="20" max="20" width="7.5703125" customWidth="1"/>
    <col min="21" max="22" width="6" customWidth="1"/>
    <col min="23" max="23" width="6.140625" customWidth="1"/>
    <col min="24" max="25" width="8.5703125" customWidth="1"/>
    <col min="26" max="26" width="8.28515625" style="1" customWidth="1"/>
    <col min="27" max="27" width="7.85546875" style="1" customWidth="1"/>
    <col min="28" max="29" width="7.28515625" style="1" customWidth="1"/>
    <col min="30" max="30" width="7.5703125" customWidth="1"/>
    <col min="31" max="32" width="6" customWidth="1"/>
    <col min="33" max="33" width="6.140625" customWidth="1"/>
    <col min="34" max="35" width="8.5703125" customWidth="1"/>
    <col min="36" max="36" width="8.28515625" style="1" customWidth="1"/>
    <col min="37" max="37" width="7.85546875" style="1" customWidth="1"/>
    <col min="38" max="39" width="7.28515625" style="1" customWidth="1"/>
    <col min="40" max="40" width="7.5703125" customWidth="1"/>
    <col min="41" max="42" width="6" customWidth="1"/>
    <col min="43" max="43" width="6.140625" customWidth="1"/>
    <col min="44" max="45" width="8.5703125" customWidth="1"/>
    <col min="46" max="46" width="8.28515625" style="1" customWidth="1"/>
    <col min="47" max="47" width="7.85546875" style="1" customWidth="1"/>
    <col min="48" max="49" width="7.28515625" style="1" customWidth="1"/>
    <col min="50" max="50" width="7.5703125" customWidth="1"/>
    <col min="51" max="52" width="6" customWidth="1"/>
  </cols>
  <sheetData>
    <row r="1" spans="1:52" ht="15.75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</row>
    <row r="2" spans="1:52" ht="15.75" thickBot="1" x14ac:dyDescent="0.3">
      <c r="A2" s="72"/>
      <c r="B2" s="73"/>
      <c r="C2" s="38" t="s">
        <v>7</v>
      </c>
      <c r="D2" s="39"/>
      <c r="E2" s="40"/>
      <c r="F2" s="40"/>
      <c r="G2" s="40"/>
      <c r="H2" s="40"/>
      <c r="I2" s="40"/>
      <c r="J2" s="40"/>
      <c r="K2" s="40"/>
      <c r="L2" s="41"/>
      <c r="M2" s="54" t="s">
        <v>8</v>
      </c>
      <c r="N2" s="55"/>
      <c r="O2" s="56"/>
      <c r="P2" s="56"/>
      <c r="Q2" s="56"/>
      <c r="R2" s="56"/>
      <c r="S2" s="56"/>
      <c r="T2" s="56"/>
      <c r="U2" s="56"/>
      <c r="V2" s="57"/>
      <c r="W2" s="64" t="s">
        <v>9</v>
      </c>
      <c r="X2" s="64"/>
      <c r="Y2" s="65"/>
      <c r="Z2" s="65"/>
      <c r="AA2" s="65"/>
      <c r="AB2" s="65"/>
      <c r="AC2" s="65"/>
      <c r="AD2" s="65"/>
      <c r="AE2" s="65"/>
      <c r="AF2" s="66"/>
      <c r="AG2" s="80" t="s">
        <v>10</v>
      </c>
      <c r="AH2" s="81"/>
      <c r="AI2" s="82"/>
      <c r="AJ2" s="82"/>
      <c r="AK2" s="82"/>
      <c r="AL2" s="82"/>
      <c r="AM2" s="82"/>
      <c r="AN2" s="82"/>
      <c r="AO2" s="82"/>
      <c r="AP2" s="83"/>
      <c r="AQ2" s="77" t="s">
        <v>11</v>
      </c>
      <c r="AR2" s="77"/>
      <c r="AS2" s="78"/>
      <c r="AT2" s="78"/>
      <c r="AU2" s="78"/>
      <c r="AV2" s="78"/>
      <c r="AW2" s="78"/>
      <c r="AX2" s="78"/>
      <c r="AY2" s="78"/>
      <c r="AZ2" s="79"/>
    </row>
    <row r="3" spans="1:52" ht="45.75" customHeight="1" thickBot="1" x14ac:dyDescent="0.3">
      <c r="A3" s="74"/>
      <c r="B3" s="75"/>
      <c r="C3" s="9" t="s">
        <v>4</v>
      </c>
      <c r="D3" s="6" t="s">
        <v>19</v>
      </c>
      <c r="E3" s="10" t="s">
        <v>5</v>
      </c>
      <c r="F3" s="6" t="s">
        <v>15</v>
      </c>
      <c r="G3" s="6" t="s">
        <v>16</v>
      </c>
      <c r="H3" s="6" t="s">
        <v>20</v>
      </c>
      <c r="I3" s="6" t="s">
        <v>21</v>
      </c>
      <c r="J3" s="11" t="s">
        <v>6</v>
      </c>
      <c r="K3" s="11" t="s">
        <v>17</v>
      </c>
      <c r="L3" s="12" t="s">
        <v>18</v>
      </c>
      <c r="M3" s="9" t="s">
        <v>4</v>
      </c>
      <c r="N3" s="6" t="s">
        <v>19</v>
      </c>
      <c r="O3" s="10" t="s">
        <v>5</v>
      </c>
      <c r="P3" s="6" t="s">
        <v>15</v>
      </c>
      <c r="Q3" s="6" t="s">
        <v>16</v>
      </c>
      <c r="R3" s="6" t="s">
        <v>20</v>
      </c>
      <c r="S3" s="6" t="s">
        <v>21</v>
      </c>
      <c r="T3" s="11" t="s">
        <v>6</v>
      </c>
      <c r="U3" s="11" t="s">
        <v>17</v>
      </c>
      <c r="V3" s="12" t="s">
        <v>18</v>
      </c>
      <c r="W3" s="6" t="s">
        <v>4</v>
      </c>
      <c r="X3" s="6" t="s">
        <v>19</v>
      </c>
      <c r="Y3" s="10" t="s">
        <v>5</v>
      </c>
      <c r="Z3" s="6" t="s">
        <v>15</v>
      </c>
      <c r="AA3" s="6" t="s">
        <v>16</v>
      </c>
      <c r="AB3" s="6" t="s">
        <v>20</v>
      </c>
      <c r="AC3" s="6" t="s">
        <v>21</v>
      </c>
      <c r="AD3" s="11" t="s">
        <v>6</v>
      </c>
      <c r="AE3" s="11" t="s">
        <v>17</v>
      </c>
      <c r="AF3" s="12" t="s">
        <v>18</v>
      </c>
      <c r="AG3" s="9" t="s">
        <v>4</v>
      </c>
      <c r="AH3" s="6" t="s">
        <v>19</v>
      </c>
      <c r="AI3" s="10" t="s">
        <v>5</v>
      </c>
      <c r="AJ3" s="6" t="s">
        <v>15</v>
      </c>
      <c r="AK3" s="6" t="s">
        <v>16</v>
      </c>
      <c r="AL3" s="6" t="s">
        <v>20</v>
      </c>
      <c r="AM3" s="6" t="s">
        <v>21</v>
      </c>
      <c r="AN3" s="11" t="s">
        <v>6</v>
      </c>
      <c r="AO3" s="11" t="s">
        <v>17</v>
      </c>
      <c r="AP3" s="12" t="s">
        <v>18</v>
      </c>
      <c r="AQ3" s="6" t="s">
        <v>4</v>
      </c>
      <c r="AR3" s="6" t="s">
        <v>19</v>
      </c>
      <c r="AS3" s="10" t="s">
        <v>5</v>
      </c>
      <c r="AT3" s="6" t="s">
        <v>15</v>
      </c>
      <c r="AU3" s="6" t="s">
        <v>16</v>
      </c>
      <c r="AV3" s="6" t="s">
        <v>20</v>
      </c>
      <c r="AW3" s="6" t="s">
        <v>21</v>
      </c>
      <c r="AX3" s="11" t="s">
        <v>6</v>
      </c>
      <c r="AY3" s="11" t="s">
        <v>17</v>
      </c>
      <c r="AZ3" s="12" t="s">
        <v>18</v>
      </c>
    </row>
    <row r="4" spans="1:52" x14ac:dyDescent="0.25">
      <c r="A4" s="35" t="s">
        <v>0</v>
      </c>
      <c r="B4" s="18" t="s">
        <v>2</v>
      </c>
      <c r="C4" s="42">
        <v>0.9</v>
      </c>
      <c r="D4" s="28">
        <v>870</v>
      </c>
      <c r="E4" s="19">
        <v>111</v>
      </c>
      <c r="F4" s="19">
        <v>313</v>
      </c>
      <c r="G4" s="22">
        <v>12.4</v>
      </c>
      <c r="H4" s="31">
        <v>0.19</v>
      </c>
      <c r="I4" s="31">
        <v>0.14000000000000001</v>
      </c>
      <c r="J4" s="43">
        <v>1.08</v>
      </c>
      <c r="K4" s="45">
        <v>1.95</v>
      </c>
      <c r="L4" s="47">
        <v>8.2200000000000006</v>
      </c>
      <c r="M4" s="42">
        <v>0.95</v>
      </c>
      <c r="N4" s="28">
        <v>1017</v>
      </c>
      <c r="O4" s="19">
        <v>260</v>
      </c>
      <c r="P4" s="19">
        <v>670</v>
      </c>
      <c r="Q4" s="22">
        <v>8.6999999999999993</v>
      </c>
      <c r="R4" s="31">
        <v>0.39</v>
      </c>
      <c r="S4" s="31">
        <v>0.15</v>
      </c>
      <c r="T4" s="43">
        <v>1.79</v>
      </c>
      <c r="U4" s="45">
        <v>3.38</v>
      </c>
      <c r="V4" s="47">
        <v>13.54</v>
      </c>
      <c r="W4" s="67">
        <v>0.92</v>
      </c>
      <c r="X4" s="28">
        <v>886</v>
      </c>
      <c r="Y4" s="19">
        <v>179</v>
      </c>
      <c r="Z4" s="19">
        <v>505</v>
      </c>
      <c r="AA4" s="22">
        <v>9</v>
      </c>
      <c r="AB4" s="31">
        <v>0.26</v>
      </c>
      <c r="AC4" s="31">
        <v>0.12</v>
      </c>
      <c r="AD4" s="43">
        <v>1.1299999999999999</v>
      </c>
      <c r="AE4" s="45">
        <v>2.27</v>
      </c>
      <c r="AF4" s="69">
        <v>9.2100000000000009</v>
      </c>
      <c r="AG4" s="42">
        <v>0.95</v>
      </c>
      <c r="AH4" s="28">
        <v>1017</v>
      </c>
      <c r="AI4" s="19">
        <v>260</v>
      </c>
      <c r="AJ4" s="19">
        <v>670</v>
      </c>
      <c r="AK4" s="22">
        <v>8.6999999999999993</v>
      </c>
      <c r="AL4" s="31">
        <v>0.39</v>
      </c>
      <c r="AM4" s="31">
        <v>0.15</v>
      </c>
      <c r="AN4" s="43">
        <v>1.79</v>
      </c>
      <c r="AO4" s="45">
        <v>3.19</v>
      </c>
      <c r="AP4" s="47">
        <v>13.01</v>
      </c>
      <c r="AQ4" s="67">
        <v>0.98</v>
      </c>
      <c r="AR4" s="28">
        <v>1200</v>
      </c>
      <c r="AS4" s="19">
        <v>351</v>
      </c>
      <c r="AT4" s="19">
        <v>763</v>
      </c>
      <c r="AU4" s="22">
        <v>12.6</v>
      </c>
      <c r="AV4" s="31">
        <v>0.59</v>
      </c>
      <c r="AW4" s="31">
        <v>0.4</v>
      </c>
      <c r="AX4" s="43">
        <v>2.76</v>
      </c>
      <c r="AY4" s="45">
        <v>4.1500000000000004</v>
      </c>
      <c r="AZ4" s="47">
        <v>18.079999999999998</v>
      </c>
    </row>
    <row r="5" spans="1:52" x14ac:dyDescent="0.25">
      <c r="A5" s="36"/>
      <c r="B5" s="2" t="s">
        <v>3</v>
      </c>
      <c r="C5" s="36"/>
      <c r="D5" s="29">
        <v>-184</v>
      </c>
      <c r="E5" s="4">
        <v>486</v>
      </c>
      <c r="F5" s="4">
        <v>1358</v>
      </c>
      <c r="G5" s="23">
        <v>0</v>
      </c>
      <c r="H5" s="32">
        <v>0.33</v>
      </c>
      <c r="I5" s="32">
        <v>0.02</v>
      </c>
      <c r="J5" s="44"/>
      <c r="K5" s="46"/>
      <c r="L5" s="48"/>
      <c r="M5" s="36"/>
      <c r="N5" s="29">
        <v>-6</v>
      </c>
      <c r="O5" s="4">
        <v>662</v>
      </c>
      <c r="P5" s="4">
        <v>1678</v>
      </c>
      <c r="Q5" s="23">
        <v>5.9</v>
      </c>
      <c r="R5" s="32">
        <v>0.63</v>
      </c>
      <c r="S5" s="32">
        <v>0.12</v>
      </c>
      <c r="T5" s="44"/>
      <c r="U5" s="46"/>
      <c r="V5" s="48"/>
      <c r="W5" s="68"/>
      <c r="X5" s="29">
        <v>-168</v>
      </c>
      <c r="Y5" s="4">
        <v>557</v>
      </c>
      <c r="Z5" s="4">
        <v>1536</v>
      </c>
      <c r="AA5" s="23">
        <v>0.7</v>
      </c>
      <c r="AB5" s="32">
        <v>0.42</v>
      </c>
      <c r="AC5" s="32">
        <v>0.02</v>
      </c>
      <c r="AD5" s="44"/>
      <c r="AE5" s="46"/>
      <c r="AF5" s="60"/>
      <c r="AG5" s="36"/>
      <c r="AH5" s="29">
        <v>-6</v>
      </c>
      <c r="AI5" s="4">
        <v>662</v>
      </c>
      <c r="AJ5" s="4">
        <v>1678</v>
      </c>
      <c r="AK5" s="23">
        <v>5.9</v>
      </c>
      <c r="AL5" s="32">
        <v>0.63</v>
      </c>
      <c r="AM5" s="32">
        <v>0.12</v>
      </c>
      <c r="AN5" s="44"/>
      <c r="AO5" s="46"/>
      <c r="AP5" s="48"/>
      <c r="AQ5" s="68"/>
      <c r="AR5" s="29">
        <v>202</v>
      </c>
      <c r="AS5" s="4">
        <v>685</v>
      </c>
      <c r="AT5" s="4">
        <v>1702</v>
      </c>
      <c r="AU5" s="23">
        <v>10.9</v>
      </c>
      <c r="AV5" s="32">
        <v>0.67</v>
      </c>
      <c r="AW5" s="32">
        <v>0.33</v>
      </c>
      <c r="AX5" s="44"/>
      <c r="AY5" s="46"/>
      <c r="AZ5" s="48"/>
    </row>
    <row r="6" spans="1:52" x14ac:dyDescent="0.25">
      <c r="A6" s="36" t="s">
        <v>1</v>
      </c>
      <c r="B6" s="2" t="s">
        <v>2</v>
      </c>
      <c r="C6" s="49">
        <v>0.8</v>
      </c>
      <c r="D6" s="26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0" t="s">
        <v>13</v>
      </c>
      <c r="K6" s="52" t="s">
        <v>13</v>
      </c>
      <c r="L6" s="62" t="s">
        <v>13</v>
      </c>
      <c r="M6" s="49">
        <v>0.8</v>
      </c>
      <c r="N6" s="26" t="s">
        <v>13</v>
      </c>
      <c r="O6" s="5" t="s">
        <v>13</v>
      </c>
      <c r="P6" s="5" t="s">
        <v>13</v>
      </c>
      <c r="Q6" s="5" t="s">
        <v>13</v>
      </c>
      <c r="R6" s="5" t="s">
        <v>13</v>
      </c>
      <c r="S6" s="5" t="s">
        <v>13</v>
      </c>
      <c r="T6" s="50" t="s">
        <v>13</v>
      </c>
      <c r="U6" s="52" t="s">
        <v>13</v>
      </c>
      <c r="V6" s="62" t="s">
        <v>13</v>
      </c>
      <c r="W6" s="58">
        <v>0.92</v>
      </c>
      <c r="X6" s="29">
        <v>575</v>
      </c>
      <c r="Y6" s="4">
        <v>172</v>
      </c>
      <c r="Z6" s="5">
        <v>247</v>
      </c>
      <c r="AA6" s="24">
        <v>13.5</v>
      </c>
      <c r="AB6" s="33">
        <v>0.43</v>
      </c>
      <c r="AC6" s="33">
        <v>0.38</v>
      </c>
      <c r="AD6" s="44">
        <v>1.2</v>
      </c>
      <c r="AE6" s="46">
        <v>0.65</v>
      </c>
      <c r="AF6" s="60">
        <v>6.35</v>
      </c>
      <c r="AG6" s="49">
        <v>0.95</v>
      </c>
      <c r="AH6" s="29">
        <v>696</v>
      </c>
      <c r="AI6" s="4">
        <v>246</v>
      </c>
      <c r="AJ6" s="5">
        <v>325</v>
      </c>
      <c r="AK6" s="24">
        <v>12.7</v>
      </c>
      <c r="AL6" s="33">
        <v>0.54</v>
      </c>
      <c r="AM6" s="33">
        <v>0.41</v>
      </c>
      <c r="AN6" s="44">
        <v>1.67</v>
      </c>
      <c r="AO6" s="46">
        <v>0.56999999999999995</v>
      </c>
      <c r="AP6" s="48">
        <v>7.59</v>
      </c>
      <c r="AQ6" s="58">
        <v>0.98</v>
      </c>
      <c r="AR6" s="29">
        <v>885</v>
      </c>
      <c r="AS6" s="4">
        <v>249</v>
      </c>
      <c r="AT6" s="5">
        <v>328</v>
      </c>
      <c r="AU6" s="24">
        <v>15</v>
      </c>
      <c r="AV6" s="33">
        <v>0.5</v>
      </c>
      <c r="AW6" s="33">
        <v>0.5</v>
      </c>
      <c r="AX6" s="44">
        <v>1.8</v>
      </c>
      <c r="AY6" s="46">
        <v>-0.77</v>
      </c>
      <c r="AZ6" s="48">
        <v>6.11</v>
      </c>
    </row>
    <row r="7" spans="1:52" ht="15.75" thickBot="1" x14ac:dyDescent="0.3">
      <c r="A7" s="37"/>
      <c r="B7" s="3" t="s">
        <v>3</v>
      </c>
      <c r="C7" s="37"/>
      <c r="D7" s="27" t="s">
        <v>13</v>
      </c>
      <c r="E7" s="20" t="s">
        <v>13</v>
      </c>
      <c r="F7" s="20" t="s">
        <v>13</v>
      </c>
      <c r="G7" s="20" t="s">
        <v>13</v>
      </c>
      <c r="H7" s="20" t="s">
        <v>13</v>
      </c>
      <c r="I7" s="20" t="s">
        <v>13</v>
      </c>
      <c r="J7" s="51"/>
      <c r="K7" s="53"/>
      <c r="L7" s="63"/>
      <c r="M7" s="37"/>
      <c r="N7" s="27" t="s">
        <v>13</v>
      </c>
      <c r="O7" s="20" t="s">
        <v>13</v>
      </c>
      <c r="P7" s="20" t="s">
        <v>13</v>
      </c>
      <c r="Q7" s="20" t="s">
        <v>13</v>
      </c>
      <c r="R7" s="20" t="s">
        <v>13</v>
      </c>
      <c r="S7" s="20" t="s">
        <v>13</v>
      </c>
      <c r="T7" s="51"/>
      <c r="U7" s="53"/>
      <c r="V7" s="63"/>
      <c r="W7" s="59"/>
      <c r="X7" s="30">
        <v>-299</v>
      </c>
      <c r="Y7" s="21">
        <v>776</v>
      </c>
      <c r="Z7" s="20">
        <v>1126</v>
      </c>
      <c r="AA7" s="25">
        <v>0</v>
      </c>
      <c r="AB7" s="34">
        <v>0.71</v>
      </c>
      <c r="AC7" s="34">
        <v>0.05</v>
      </c>
      <c r="AD7" s="51"/>
      <c r="AE7" s="53"/>
      <c r="AF7" s="61"/>
      <c r="AG7" s="37"/>
      <c r="AH7" s="30">
        <v>-150</v>
      </c>
      <c r="AI7" s="21">
        <v>804</v>
      </c>
      <c r="AJ7" s="20">
        <v>1157</v>
      </c>
      <c r="AK7" s="25">
        <v>0</v>
      </c>
      <c r="AL7" s="34">
        <v>0.81</v>
      </c>
      <c r="AM7" s="34">
        <v>0.15</v>
      </c>
      <c r="AN7" s="51"/>
      <c r="AO7" s="53"/>
      <c r="AP7" s="63"/>
      <c r="AQ7" s="59"/>
      <c r="AR7" s="30">
        <v>66</v>
      </c>
      <c r="AS7" s="21">
        <v>814</v>
      </c>
      <c r="AT7" s="20">
        <v>1167</v>
      </c>
      <c r="AU7" s="25">
        <v>2.9</v>
      </c>
      <c r="AV7" s="34">
        <v>0.76</v>
      </c>
      <c r="AW7" s="34">
        <v>0.24</v>
      </c>
      <c r="AX7" s="51"/>
      <c r="AY7" s="53"/>
      <c r="AZ7" s="63"/>
    </row>
    <row r="8" spans="1:52" ht="15.75" thickBot="1" x14ac:dyDescent="0.3">
      <c r="A8" s="70" t="s">
        <v>12</v>
      </c>
      <c r="B8" s="71"/>
      <c r="C8" s="13" t="s">
        <v>13</v>
      </c>
      <c r="D8" s="17" t="s">
        <v>13</v>
      </c>
      <c r="E8" s="7" t="s">
        <v>13</v>
      </c>
      <c r="F8" s="7" t="s">
        <v>13</v>
      </c>
      <c r="G8" s="7" t="s">
        <v>13</v>
      </c>
      <c r="H8" s="7" t="s">
        <v>13</v>
      </c>
      <c r="I8" s="7" t="s">
        <v>13</v>
      </c>
      <c r="J8" s="14">
        <f>SUM(J4:J7)</f>
        <v>1.08</v>
      </c>
      <c r="K8" s="15">
        <f>SUM(K4:K7)</f>
        <v>1.95</v>
      </c>
      <c r="L8" s="16">
        <f>SUM(L4:L7)</f>
        <v>8.2200000000000006</v>
      </c>
      <c r="M8" s="13" t="s">
        <v>13</v>
      </c>
      <c r="N8" s="17" t="s">
        <v>13</v>
      </c>
      <c r="O8" s="7" t="s">
        <v>13</v>
      </c>
      <c r="P8" s="7" t="s">
        <v>13</v>
      </c>
      <c r="Q8" s="7" t="s">
        <v>13</v>
      </c>
      <c r="R8" s="7" t="s">
        <v>13</v>
      </c>
      <c r="S8" s="7" t="s">
        <v>13</v>
      </c>
      <c r="T8" s="14">
        <f>SUM(T4:T7)</f>
        <v>1.79</v>
      </c>
      <c r="U8" s="15">
        <f>SUM(U4:U7)</f>
        <v>3.38</v>
      </c>
      <c r="V8" s="16">
        <f>SUM(V4:V7)</f>
        <v>13.54</v>
      </c>
      <c r="W8" s="17" t="s">
        <v>13</v>
      </c>
      <c r="X8" s="17" t="s">
        <v>13</v>
      </c>
      <c r="Y8" s="7" t="s">
        <v>13</v>
      </c>
      <c r="Z8" s="7" t="s">
        <v>13</v>
      </c>
      <c r="AA8" s="7" t="s">
        <v>13</v>
      </c>
      <c r="AB8" s="7" t="s">
        <v>13</v>
      </c>
      <c r="AC8" s="7" t="s">
        <v>13</v>
      </c>
      <c r="AD8" s="14">
        <f>SUM(AD4:AD7)</f>
        <v>2.33</v>
      </c>
      <c r="AE8" s="15">
        <f>SUM(AE4:AE7)</f>
        <v>2.92</v>
      </c>
      <c r="AF8" s="16">
        <f>SUM(AF4:AF7)</f>
        <v>15.56</v>
      </c>
      <c r="AG8" s="13" t="s">
        <v>13</v>
      </c>
      <c r="AH8" s="17" t="s">
        <v>13</v>
      </c>
      <c r="AI8" s="7" t="s">
        <v>13</v>
      </c>
      <c r="AJ8" s="7" t="s">
        <v>13</v>
      </c>
      <c r="AK8" s="7" t="s">
        <v>13</v>
      </c>
      <c r="AL8" s="7" t="s">
        <v>13</v>
      </c>
      <c r="AM8" s="7" t="s">
        <v>13</v>
      </c>
      <c r="AN8" s="14">
        <f>SUM(AN4:AN7)</f>
        <v>3.46</v>
      </c>
      <c r="AO8" s="15">
        <f>SUM(AO4:AO7)</f>
        <v>3.76</v>
      </c>
      <c r="AP8" s="16">
        <f>SUM(AP4:AP7)</f>
        <v>20.6</v>
      </c>
      <c r="AQ8" s="17" t="s">
        <v>13</v>
      </c>
      <c r="AR8" s="17" t="s">
        <v>13</v>
      </c>
      <c r="AS8" s="7" t="s">
        <v>13</v>
      </c>
      <c r="AT8" s="7" t="s">
        <v>13</v>
      </c>
      <c r="AU8" s="7" t="s">
        <v>13</v>
      </c>
      <c r="AV8" s="7" t="s">
        <v>13</v>
      </c>
      <c r="AW8" s="7" t="s">
        <v>13</v>
      </c>
      <c r="AX8" s="14">
        <f>SUM(AX4:AX7)</f>
        <v>4.5599999999999996</v>
      </c>
      <c r="AY8" s="15">
        <f>SUM(AY4:AY7)</f>
        <v>3.3800000000000003</v>
      </c>
      <c r="AZ8" s="16">
        <f>SUM(AZ4:AZ7)</f>
        <v>24.189999999999998</v>
      </c>
    </row>
    <row r="9" spans="1:52" x14ac:dyDescent="0.25">
      <c r="A9" s="8" t="s">
        <v>22</v>
      </c>
    </row>
    <row r="10" spans="1:52" x14ac:dyDescent="0.25">
      <c r="A10" s="8"/>
    </row>
  </sheetData>
  <mergeCells count="50">
    <mergeCell ref="A8:B8"/>
    <mergeCell ref="A2:B3"/>
    <mergeCell ref="A1:AZ1"/>
    <mergeCell ref="AQ2:AZ2"/>
    <mergeCell ref="AQ4:AQ5"/>
    <mergeCell ref="AX4:AX5"/>
    <mergeCell ref="AY4:AY5"/>
    <mergeCell ref="AZ4:AZ5"/>
    <mergeCell ref="AQ6:AQ7"/>
    <mergeCell ref="AX6:AX7"/>
    <mergeCell ref="AY6:AY7"/>
    <mergeCell ref="AZ6:AZ7"/>
    <mergeCell ref="AG2:AP2"/>
    <mergeCell ref="AG4:AG5"/>
    <mergeCell ref="AN4:AN5"/>
    <mergeCell ref="AO4:AO5"/>
    <mergeCell ref="AP4:AP5"/>
    <mergeCell ref="AG6:AG7"/>
    <mergeCell ref="AN6:AN7"/>
    <mergeCell ref="AO6:AO7"/>
    <mergeCell ref="AP6:AP7"/>
    <mergeCell ref="W2:AF2"/>
    <mergeCell ref="W4:W5"/>
    <mergeCell ref="AD4:AD5"/>
    <mergeCell ref="AE4:AE5"/>
    <mergeCell ref="AF4:AF5"/>
    <mergeCell ref="W6:W7"/>
    <mergeCell ref="AD6:AD7"/>
    <mergeCell ref="AE6:AE7"/>
    <mergeCell ref="AF6:AF7"/>
    <mergeCell ref="L6:L7"/>
    <mergeCell ref="M6:M7"/>
    <mergeCell ref="T6:T7"/>
    <mergeCell ref="U6:U7"/>
    <mergeCell ref="V6:V7"/>
    <mergeCell ref="M2:V2"/>
    <mergeCell ref="M4:M5"/>
    <mergeCell ref="T4:T5"/>
    <mergeCell ref="U4:U5"/>
    <mergeCell ref="V4:V5"/>
    <mergeCell ref="A4:A5"/>
    <mergeCell ref="A6:A7"/>
    <mergeCell ref="C2:L2"/>
    <mergeCell ref="C4:C5"/>
    <mergeCell ref="J4:J5"/>
    <mergeCell ref="K4:K5"/>
    <mergeCell ref="L4:L5"/>
    <mergeCell ref="C6:C7"/>
    <mergeCell ref="J6:J7"/>
    <mergeCell ref="K6:K7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EBDD1F-91CA-452E-9028-BF98CD8326B7}"/>
</file>

<file path=customXml/itemProps2.xml><?xml version="1.0" encoding="utf-8"?>
<ds:datastoreItem xmlns:ds="http://schemas.openxmlformats.org/officeDocument/2006/customXml" ds:itemID="{092A6FB1-FDB2-415B-99A6-B7C6BC34DC5F}"/>
</file>

<file path=customXml/itemProps3.xml><?xml version="1.0" encoding="utf-8"?>
<ds:datastoreItem xmlns:ds="http://schemas.openxmlformats.org/officeDocument/2006/customXml" ds:itemID="{8C2A8E00-23DD-4924-94BD-369CD3699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jmauer</dc:creator>
  <cp:lastModifiedBy>Marshall B. Hunt</cp:lastModifiedBy>
  <dcterms:created xsi:type="dcterms:W3CDTF">2014-09-27T16:23:08Z</dcterms:created>
  <dcterms:modified xsi:type="dcterms:W3CDTF">2014-10-30T17:09:57Z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