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whitneypope/Desktop/"/>
    </mc:Choice>
  </mc:AlternateContent>
  <bookViews>
    <workbookView xWindow="4420" yWindow="1140" windowWidth="18620" windowHeight="7020"/>
  </bookViews>
  <sheets>
    <sheet name="Sheet1" sheetId="1" r:id="rId1"/>
  </sheets>
  <externalReferences>
    <externalReference r:id="rId2"/>
  </externalReferences>
  <definedNames>
    <definedName name="CommitmentSelect">[1]DateSelect!$A$6</definedName>
    <definedName name="SCGAggEnd">#REF!</definedName>
    <definedName name="SCGMktSector">#REF!</definedName>
    <definedName name="SCGPgmSum">#REF!</definedName>
    <definedName name="sdgeAggEnd">#REF!</definedName>
    <definedName name="sdgeMktSector">#REF!</definedName>
    <definedName name="SDGEPgmSum">#REF!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<sst xmlns="http://schemas.openxmlformats.org/spreadsheetml/2006/main" count="21" uniqueCount="21">
  <si>
    <t>Program Year</t>
  </si>
  <si>
    <t>Administration</t>
  </si>
  <si>
    <t>Marketing</t>
  </si>
  <si>
    <t>Direct Implementation</t>
  </si>
  <si>
    <t>Incentives</t>
  </si>
  <si>
    <t>EM&amp;V</t>
  </si>
  <si>
    <t>Other Administrator</t>
  </si>
  <si>
    <t>Total Portfolio Budget</t>
  </si>
  <si>
    <t>2015 (actuals)</t>
  </si>
  <si>
    <t>2016 Budget</t>
  </si>
  <si>
    <t>2017 Fcst</t>
  </si>
  <si>
    <t>2018 Fcst</t>
  </si>
  <si>
    <t>2019 Fcst</t>
  </si>
  <si>
    <t>2020 Fcst</t>
  </si>
  <si>
    <t>2021 Fcst</t>
  </si>
  <si>
    <t>2022 Fcst</t>
  </si>
  <si>
    <t>2023 Fcst</t>
  </si>
  <si>
    <t>2024 Fcst</t>
  </si>
  <si>
    <t>2025 Fcst</t>
  </si>
  <si>
    <t>Note:</t>
  </si>
  <si>
    <t>[1] SW ME&amp;O and New Financing Programs are considered below the line and are not included on the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</si>
</sst>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eee1/Documents/Eric/Annual%20Planning/2017%20EE%20Planning/Financial%20Tracking%20-%205_31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s"/>
      <sheetName val="DateSelect"/>
      <sheetName val="EE_Expenditures"/>
      <sheetName val="Finances_Pipeline"/>
    </sheetNames>
    <sheetDataSet>
      <sheetData sheetId="0" refreshError="1"/>
      <sheetData sheetId="1">
        <row r="6">
          <cell r="A6" t="str">
            <v>Apr 30 2016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5"/>
  <sheetViews>
    <sheetView tabSelected="1" workbookViewId="0">
      <selection activeCell="C8" sqref="C8"/>
    </sheetView>
  </sheetViews>
  <sheetFormatPr baseColWidth="10" defaultColWidth="8.83203125" defaultRowHeight="15" x14ac:dyDescent="0.2"/>
  <cols>
    <col min="1" max="8" width="15.6640625" customWidth="1"/>
  </cols>
  <sheetData>
    <row r="1" spans="1:8" ht="34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2" t="s">
        <v>8</v>
      </c>
      <c r="B2" s="3">
        <v>7207656.2283094097</v>
      </c>
      <c r="C2" s="3">
        <v>5193053.0299999937</v>
      </c>
      <c r="D2" s="3">
        <v>30859959.78999979</v>
      </c>
      <c r="E2" s="3">
        <v>22085320.960000001</v>
      </c>
      <c r="F2" s="3">
        <v>2138655.1299999952</v>
      </c>
      <c r="G2" s="3">
        <v>-1088339.7600000047</v>
      </c>
      <c r="H2" s="3">
        <f>SUM(B2:G2)</f>
        <v>66396305.378309175</v>
      </c>
    </row>
    <row r="3" spans="1:8" x14ac:dyDescent="0.2">
      <c r="A3" s="2" t="s">
        <v>9</v>
      </c>
      <c r="B3" s="3">
        <v>7663985.1448999997</v>
      </c>
      <c r="C3" s="3">
        <v>4675996.6341000004</v>
      </c>
      <c r="D3" s="3">
        <v>32396427.958879653</v>
      </c>
      <c r="E3" s="3">
        <v>31282162.666920342</v>
      </c>
      <c r="F3" s="3">
        <v>3347927</v>
      </c>
      <c r="G3" s="3">
        <v>4337000</v>
      </c>
      <c r="H3" s="3">
        <f t="shared" ref="H3:H12" si="0">SUM(B3:G3)</f>
        <v>83703499.404799998</v>
      </c>
    </row>
    <row r="4" spans="1:8" x14ac:dyDescent="0.2">
      <c r="A4" s="2" t="s">
        <v>10</v>
      </c>
      <c r="B4" s="3">
        <v>8138985.1448999997</v>
      </c>
      <c r="C4" s="3">
        <v>4955218.2806000011</v>
      </c>
      <c r="D4" s="3">
        <v>31825174.547179654</v>
      </c>
      <c r="E4" s="3">
        <v>31099194.429589201</v>
      </c>
      <c r="F4" s="3">
        <v>3347927</v>
      </c>
      <c r="G4" s="3">
        <v>4337000</v>
      </c>
      <c r="H4" s="3">
        <f t="shared" si="0"/>
        <v>83703499.402268857</v>
      </c>
    </row>
    <row r="5" spans="1:8" x14ac:dyDescent="0.2">
      <c r="A5" s="2" t="s">
        <v>11</v>
      </c>
      <c r="B5" s="3">
        <v>8138985.1448999997</v>
      </c>
      <c r="C5" s="3">
        <v>4955218.2806000011</v>
      </c>
      <c r="D5" s="3">
        <v>31825174.547179654</v>
      </c>
      <c r="E5" s="3">
        <v>31099194.429589201</v>
      </c>
      <c r="F5" s="3">
        <v>3347927</v>
      </c>
      <c r="G5" s="3">
        <v>4337000</v>
      </c>
      <c r="H5" s="3">
        <f t="shared" si="0"/>
        <v>83703499.402268857</v>
      </c>
    </row>
    <row r="6" spans="1:8" x14ac:dyDescent="0.2">
      <c r="A6" s="2" t="s">
        <v>12</v>
      </c>
      <c r="B6" s="3">
        <v>8341993.4892416345</v>
      </c>
      <c r="C6" s="3">
        <v>5077106.3320716247</v>
      </c>
      <c r="D6" s="3">
        <v>32585221.096686058</v>
      </c>
      <c r="E6" s="3">
        <v>33082011.375521645</v>
      </c>
      <c r="F6" s="3">
        <v>3475971.4723692834</v>
      </c>
      <c r="G6" s="3">
        <v>4337000</v>
      </c>
      <c r="H6" s="3">
        <f t="shared" si="0"/>
        <v>86899303.765890241</v>
      </c>
    </row>
    <row r="7" spans="1:8" x14ac:dyDescent="0.2">
      <c r="A7" s="2" t="s">
        <v>13</v>
      </c>
      <c r="B7" s="3">
        <v>8550268.8597134091</v>
      </c>
      <c r="C7" s="3">
        <v>5202115.6551484708</v>
      </c>
      <c r="D7" s="3">
        <v>33364174.868939463</v>
      </c>
      <c r="E7" s="3">
        <v>33987640.007364124</v>
      </c>
      <c r="F7" s="3">
        <v>3560048.5421803892</v>
      </c>
      <c r="G7" s="3">
        <v>4337000</v>
      </c>
      <c r="H7" s="3">
        <f t="shared" si="0"/>
        <v>89001247.933345854</v>
      </c>
    </row>
    <row r="8" spans="1:8" x14ac:dyDescent="0.2">
      <c r="A8" s="2" t="s">
        <v>14</v>
      </c>
      <c r="B8" s="3">
        <v>8763952.8026152272</v>
      </c>
      <c r="C8" s="3">
        <v>5330329.1805799166</v>
      </c>
      <c r="D8" s="3">
        <v>34162525.197147541</v>
      </c>
      <c r="E8" s="3">
        <v>34893268.639206603</v>
      </c>
      <c r="F8" s="3">
        <v>3645292.6315666884</v>
      </c>
      <c r="G8" s="3">
        <v>4337000</v>
      </c>
      <c r="H8" s="3">
        <f t="shared" si="0"/>
        <v>91132368.451115981</v>
      </c>
    </row>
    <row r="9" spans="1:8" x14ac:dyDescent="0.2">
      <c r="A9" s="2" t="s">
        <v>15</v>
      </c>
      <c r="B9" s="3">
        <v>8983190.7813463099</v>
      </c>
      <c r="C9" s="3">
        <v>5461832.112889844</v>
      </c>
      <c r="D9" s="3">
        <v>34980774.536844656</v>
      </c>
      <c r="E9" s="3">
        <v>35798897.271049082</v>
      </c>
      <c r="F9" s="3">
        <v>3731734.2859808356</v>
      </c>
      <c r="G9" s="3">
        <v>4337000</v>
      </c>
      <c r="H9" s="3">
        <f t="shared" si="0"/>
        <v>93293428.988110736</v>
      </c>
    </row>
    <row r="10" spans="1:8" x14ac:dyDescent="0.2">
      <c r="A10" s="2" t="s">
        <v>16</v>
      </c>
      <c r="B10" s="3">
        <v>9208132.2873323765</v>
      </c>
      <c r="C10" s="3">
        <v>5596711.994306921</v>
      </c>
      <c r="D10" s="3">
        <v>35819438.828408338</v>
      </c>
      <c r="E10" s="3">
        <v>36704525.902891561</v>
      </c>
      <c r="F10" s="3">
        <v>3819404.877936393</v>
      </c>
      <c r="G10" s="3">
        <v>4337000</v>
      </c>
      <c r="H10" s="3">
        <f t="shared" si="0"/>
        <v>95485213.890875593</v>
      </c>
    </row>
    <row r="11" spans="1:8" x14ac:dyDescent="0.2">
      <c r="A11" s="2" t="s">
        <v>17</v>
      </c>
      <c r="B11" s="3">
        <v>9438930.9541489389</v>
      </c>
      <c r="C11" s="3">
        <v>5735058.7705271179</v>
      </c>
      <c r="D11" s="3">
        <v>36679047.869828105</v>
      </c>
      <c r="E11" s="3">
        <v>37610154.53473404</v>
      </c>
      <c r="F11" s="3">
        <v>3908336.6300335824</v>
      </c>
      <c r="G11" s="3">
        <v>4337000</v>
      </c>
      <c r="H11" s="3">
        <f t="shared" si="0"/>
        <v>97708528.759271786</v>
      </c>
    </row>
    <row r="12" spans="1:8" x14ac:dyDescent="0.2">
      <c r="A12" s="2" t="s">
        <v>18</v>
      </c>
      <c r="B12" s="3">
        <v>9675744.6749339309</v>
      </c>
      <c r="C12" s="3">
        <v>5876964.8583617406</v>
      </c>
      <c r="D12" s="3">
        <v>37560145.700021788</v>
      </c>
      <c r="E12" s="3">
        <v>38515783.16657652</v>
      </c>
      <c r="F12" s="3">
        <v>3998562.6386400908</v>
      </c>
      <c r="G12" s="3">
        <v>4337000</v>
      </c>
      <c r="H12" s="3">
        <f t="shared" si="0"/>
        <v>99964201.038534075</v>
      </c>
    </row>
    <row r="13" spans="1:8" ht="7.25" customHeight="1" x14ac:dyDescent="0.2"/>
    <row r="14" spans="1:8" x14ac:dyDescent="0.2">
      <c r="A14" s="4" t="s">
        <v>19</v>
      </c>
    </row>
    <row r="15" spans="1:8" x14ac:dyDescent="0.2">
      <c r="A15" s="5" t="s">
        <v>20</v>
      </c>
    </row>
  </sheetData>
  <pageMargins left="0.7" right="0.7" top="0.75" bottom="0.75" header="0.3" footer="0.3"/>
  <pageSetup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7B8F672D2E8E4A8EE93BB2E8ED62A3" ma:contentTypeVersion="7" ma:contentTypeDescription="Create a new document." ma:contentTypeScope="" ma:versionID="b17d363a749a0dd7b18e04a3e03676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3c3c0331fc2e6bc2154b81f750dc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A415E4-62FA-42AF-B9D1-9B2E10913D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4A892B-CEFE-42F0-8344-695620BF30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4A6548-F124-4551-929A-3C2AC0625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David</dc:creator>
  <cp:lastModifiedBy>Microsoft Office User</cp:lastModifiedBy>
  <dcterms:created xsi:type="dcterms:W3CDTF">2017-03-21T03:04:17Z</dcterms:created>
  <dcterms:modified xsi:type="dcterms:W3CDTF">2017-04-14T21:14:22Z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0x010100987B8F672D2E8E4A8EE93BB2E8ED62A3</vt:lpwstr>
  </property>
</Properties>
</file>