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whitneypope/Desktop/"/>
    </mc:Choice>
  </mc:AlternateContent>
  <bookViews>
    <workbookView xWindow="0" yWindow="460" windowWidth="28800" windowHeight="13280"/>
  </bookViews>
  <sheets>
    <sheet name="Table4" sheetId="1" r:id="rId1"/>
  </sheets>
  <externalReferences>
    <externalReference r:id="rId2"/>
    <externalReference r:id="rId3"/>
    <externalReference r:id="rId4"/>
    <externalReference r:id="rId5"/>
  </externalReferences>
  <definedNames>
    <definedName name="_12yrto100">[1]Lookups!#REF!</definedName>
    <definedName name="_12yrto60">[1]Lookups!#REF!</definedName>
    <definedName name="_3yrto100">[1]Lookups!#REF!</definedName>
    <definedName name="_3yrto60">[1]Lookups!#REF!</definedName>
    <definedName name="_6yrto100">[1]Lookups!#REF!</definedName>
    <definedName name="_6yrto60">[1]Lookups!#REF!</definedName>
    <definedName name="_9yrto100">[1]Lookups!#REF!</definedName>
    <definedName name="_9yrto60">[1]Lookups!#REF!</definedName>
    <definedName name="bbbbb">#REF!</definedName>
    <definedName name="Budget___Expenditures______1">[2]pge12monthT1.1!$C$1:$C$121</definedName>
    <definedName name="CAlist">#REF!</definedName>
    <definedName name="_xlnm.Criteria">'[3]1.1 Done'!#REF!</definedName>
    <definedName name="Criteria_MI">#REF!</definedName>
    <definedName name="_xlnm.Database">'[3]1.1 Done'!#REF!</definedName>
    <definedName name="Database_MI">#REF!</definedName>
    <definedName name="Demand_Reduction__Summer_Peak_kW___2">[2]pge12monthT1.1!$I$1:$I$121</definedName>
    <definedName name="Disrate">#REF!</definedName>
    <definedName name="DynCompany">"DPPI"</definedName>
    <definedName name="DynMajor">"Enter Pivot Title Here"</definedName>
    <definedName name="DynUser">"Steve"</definedName>
    <definedName name="EEGAVersion">#REF!</definedName>
    <definedName name="Energy_Savings__Net_Annual_kWh___2">[2]pge12monthT1.1!$N$1:$N$121</definedName>
    <definedName name="Enf60Never">[1]Lookups!#REF!</definedName>
    <definedName name="ExportRanges">#REF!</definedName>
    <definedName name="ExportRangeSeed">#REF!</definedName>
    <definedName name="_xlnm.Extract">'[3]1.1 Done'!#REF!</definedName>
    <definedName name="Extract_MI">#REF!</definedName>
    <definedName name="Gas_Savings__Net_Annual_Therms___2">[2]pge12monthT1.1!$S$1:$S$121</definedName>
    <definedName name="ImportExportRanges">#REF!</definedName>
    <definedName name="ImportExportRangeSeed">#REF!</definedName>
    <definedName name="Incentives">[2]pge12monthT1.1!$X$1:$X$121</definedName>
    <definedName name="indata">#REF!</definedName>
    <definedName name="IsPivot1">1</definedName>
    <definedName name="isXLT">4</definedName>
    <definedName name="MaxMeasures">[4]Calculations!$K$8</definedName>
    <definedName name="NAlist">#REF!</definedName>
    <definedName name="Paid_YTD_from_Previous_Month">[2]pge12monthT1.1!$AA$1:$AA$121</definedName>
    <definedName name="_xlnm.Print_Area" localSheetId="0">Table4!$A$1:$J$22</definedName>
    <definedName name="Print_Area_MI">#REF!</definedName>
    <definedName name="_xlnm.Print_Titles" localSheetId="0">Table4!$2:$4</definedName>
    <definedName name="PT_Data">"PTData1!A1:E26153"</definedName>
    <definedName name="qryNormByMkt_AllData">#REF!</definedName>
    <definedName name="range_unresolved">#REF!</definedName>
    <definedName name="RANGEpge12monthT1.1">[2]pge12monthT1.1!$A$1:$AC$121</definedName>
    <definedName name="StampStatusLocation">#REF!</definedName>
    <definedName name="StampVersionLocation">#REF!</definedName>
    <definedName name="StandaloneMode">#REF!</definedName>
    <definedName name="StartYr">#REF!</definedName>
    <definedName name="StatusList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  <definedName name="XLTBuild">4.1</definedName>
    <definedName name="XltVer">2</definedName>
    <definedName name="XSubtotalLine1">38</definedName>
    <definedName name="XSubtotalLine2">48</definedName>
    <definedName name="XSubtotalLine3">7</definedName>
    <definedName name="XSubtotalLine4">56</definedName>
    <definedName name="XSubtotalLine5">55</definedName>
    <definedName name="XSubtotalLine6">11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F14" i="1"/>
  <c r="E14" i="1"/>
  <c r="D14" i="1"/>
  <c r="C14" i="1"/>
  <c r="G14" i="1"/>
  <c r="B14" i="1"/>
  <c r="G12" i="1"/>
  <c r="E12" i="1"/>
  <c r="D12" i="1"/>
  <c r="H9" i="1"/>
  <c r="F9" i="1"/>
  <c r="C9" i="1"/>
  <c r="E9" i="1"/>
  <c r="B9" i="1"/>
  <c r="G7" i="1"/>
  <c r="E7" i="1"/>
  <c r="D7" i="1"/>
  <c r="G9" i="1"/>
  <c r="D9" i="1"/>
</calcChain>
</file>

<file path=xl/sharedStrings.xml><?xml version="1.0" encoding="utf-8"?>
<sst xmlns="http://schemas.openxmlformats.org/spreadsheetml/2006/main" count="45" uniqueCount="37">
  <si>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</si>
  <si>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</si>
  <si>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</si>
  <si>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</si>
  <si>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</si>
  <si>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</si>
  <si>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</si>
  <si>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</si>
  <si>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</si>
  <si>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</si>
  <si>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Table 4:</t>
  </si>
  <si>
    <t>Cost Effectiveness</t>
  </si>
  <si>
    <t>Annual Results</t>
  </si>
  <si>
    <t>Total Cost 
to Billpayers 
(TRC) [1]</t>
  </si>
  <si>
    <t>Total Savings to Billpayers (TRC)</t>
  </si>
  <si>
    <t>Net Benefits 
to Billpayers 
(TRC) [1]</t>
  </si>
  <si>
    <t>TRC Ratio</t>
  </si>
  <si>
    <t>Total Cost 
to Billpayers 
(PAC) [1]</t>
  </si>
  <si>
    <t>PAC Ratio</t>
  </si>
  <si>
    <t>PAC Cost per kW Saved ($/kW)</t>
  </si>
  <si>
    <t>PAC Cost per kWh Saved ($/kWh)</t>
  </si>
  <si>
    <t>PAC Cost per therm Saved ($/therm)</t>
  </si>
  <si>
    <t>PG&amp;E</t>
  </si>
  <si>
    <t>SCE</t>
  </si>
  <si>
    <t>SCG</t>
  </si>
  <si>
    <t>N/A</t>
  </si>
  <si>
    <t>SDGE</t>
  </si>
  <si>
    <t>2013-2015 Targets [8]</t>
  </si>
  <si>
    <t>2013-2015 TOTAL</t>
  </si>
  <si>
    <t xml:space="preserve">[1] Results from activity installed in 2013, 2014, &amp; 2015.  </t>
  </si>
  <si>
    <t>[2] Includes SoCalGas' 2013 shareholder incentive payment of $3,075,647, submitted in AL 4542 and approved by the Commission on December 11, 2013.</t>
  </si>
  <si>
    <t>[3] Includes SoCalGas' 2014 shareholder incentive payment of $5,824,913, submitted in AL 4661 and approved by the Commission on December 18, 2014.</t>
  </si>
  <si>
    <t>[4] Includes SoCalGas' 2015 shareholder incentive payment of $4,153,869, submitted in AL 4826 &amp; AL 4859 and approved by the Commission on December 3, 2015.</t>
  </si>
  <si>
    <t>[5] Include costs and benefits associated with Codes and Standards programs.</t>
  </si>
  <si>
    <t>[6] Includes only costs associated with SoCalREN.</t>
  </si>
  <si>
    <t xml:space="preserve">[7] Does not include costs and benefits associated with Low Income Energy Efficiency. </t>
  </si>
  <si>
    <t>[8] SoCalGas' Compliance Advice Letter 4449-G, 4449-G-A, and 4449-G-B, filed January 13, 2013, April 23, 2013, and May 29, 2013, respectively and approved by the Commission on June 12, 2013 established the cost-effectiveness of SoCalGas' 2013-2014 portfolio.  SoCalGas' Compliance Advice Letter 4725 approved by the Commission on January 26, 2015 established the cost-effectiveness of SoCalGas' 2015 program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</si>
</sst>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$&quot;* #,##0_-;\-&quot;$&quot;* #,##0_-;_-&quot;$&quot;* &quot;-&quot;??_-;_-@_-"/>
    <numFmt numFmtId="167" formatCode="_(* #,##0.00_)&quot;cents/kWh&quot;;_(* \(#,##0.00\);_(* &quot;-&quot;??_);_(@_)"/>
    <numFmt numFmtId="168" formatCode="&quot;$&quot;#,##0.00_)&quot;/therm&quot;;\(&quot;$&quot;#,##0.00\)"/>
    <numFmt numFmtId="169" formatCode="_(&quot;$&quot;* #,##0_);_(&quot;$&quot;* \(#,##0\);_(&quot;$&quot;* &quot;-&quot;??_);_(@_)"/>
    <numFmt numFmtId="170" formatCode="_-* #,##0_-;\-* #,##0_-;_-* &quot;-&quot;??_-;_-@_-"/>
    <numFmt numFmtId="171" formatCode="_(* #,##0.00_)&quot;cents/kW&quot;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0" fontId="5" fillId="0" borderId="0" xfId="3" applyFont="1"/>
    <xf numFmtId="0" fontId="6" fillId="0" borderId="4" xfId="3" applyFont="1" applyBorder="1"/>
    <xf numFmtId="0" fontId="5" fillId="0" borderId="5" xfId="3" applyFont="1" applyBorder="1"/>
    <xf numFmtId="164" fontId="5" fillId="0" borderId="5" xfId="3" applyNumberFormat="1" applyFont="1" applyBorder="1"/>
    <xf numFmtId="0" fontId="5" fillId="0" borderId="6" xfId="3" applyFont="1" applyBorder="1"/>
    <xf numFmtId="0" fontId="7" fillId="0" borderId="7" xfId="0" applyFont="1" applyBorder="1"/>
    <xf numFmtId="0" fontId="5" fillId="0" borderId="8" xfId="3" applyFont="1" applyBorder="1"/>
    <xf numFmtId="164" fontId="5" fillId="0" borderId="8" xfId="3" applyNumberFormat="1" applyFont="1" applyBorder="1"/>
    <xf numFmtId="0" fontId="5" fillId="0" borderId="9" xfId="3" applyFont="1" applyBorder="1"/>
    <xf numFmtId="0" fontId="4" fillId="0" borderId="10" xfId="3" applyFont="1" applyBorder="1" applyAlignment="1">
      <alignment horizontal="center" wrapText="1"/>
    </xf>
    <xf numFmtId="0" fontId="4" fillId="0" borderId="11" xfId="3" applyFont="1" applyBorder="1" applyAlignment="1">
      <alignment horizontal="center" wrapText="1"/>
    </xf>
    <xf numFmtId="0" fontId="4" fillId="0" borderId="12" xfId="3" applyFont="1" applyBorder="1" applyAlignment="1">
      <alignment horizontal="center" wrapText="1"/>
    </xf>
    <xf numFmtId="0" fontId="5" fillId="0" borderId="13" xfId="3" applyFont="1" applyBorder="1" applyAlignment="1">
      <alignment horizontal="center" wrapText="1"/>
    </xf>
    <xf numFmtId="0" fontId="5" fillId="0" borderId="0" xfId="3" applyFont="1" applyBorder="1" applyAlignment="1">
      <alignment horizontal="center" wrapText="1"/>
    </xf>
    <xf numFmtId="0" fontId="5" fillId="0" borderId="0" xfId="3" applyFont="1" applyBorder="1" applyAlignment="1">
      <alignment wrapText="1"/>
    </xf>
    <xf numFmtId="2" fontId="5" fillId="0" borderId="0" xfId="3" applyNumberFormat="1" applyFont="1" applyBorder="1"/>
    <xf numFmtId="1" fontId="5" fillId="0" borderId="0" xfId="3" applyNumberFormat="1" applyFont="1" applyBorder="1"/>
    <xf numFmtId="165" fontId="5" fillId="0" borderId="0" xfId="3" applyNumberFormat="1" applyFont="1" applyBorder="1" applyAlignment="1">
      <alignment wrapText="1"/>
    </xf>
    <xf numFmtId="165" fontId="5" fillId="0" borderId="14" xfId="3" applyNumberFormat="1" applyFont="1" applyBorder="1" applyAlignment="1">
      <alignment wrapText="1"/>
    </xf>
    <xf numFmtId="166" fontId="5" fillId="0" borderId="0" xfId="2" applyNumberFormat="1" applyFont="1" applyFill="1" applyBorder="1" applyAlignment="1">
      <alignment horizontal="right"/>
    </xf>
    <xf numFmtId="166" fontId="5" fillId="0" borderId="0" xfId="2" applyNumberFormat="1" applyFont="1" applyBorder="1"/>
    <xf numFmtId="167" fontId="5" fillId="0" borderId="0" xfId="1" applyNumberFormat="1" applyFont="1" applyFill="1" applyBorder="1"/>
    <xf numFmtId="168" fontId="5" fillId="0" borderId="14" xfId="2" applyNumberFormat="1" applyFont="1" applyFill="1" applyBorder="1"/>
    <xf numFmtId="166" fontId="5" fillId="0" borderId="0" xfId="2" applyNumberFormat="1" applyFont="1" applyBorder="1" applyAlignment="1">
      <alignment horizontal="center" wrapText="1"/>
    </xf>
    <xf numFmtId="166" fontId="5" fillId="0" borderId="0" xfId="2" applyNumberFormat="1" applyFont="1" applyBorder="1" applyAlignment="1">
      <alignment wrapText="1"/>
    </xf>
    <xf numFmtId="0" fontId="5" fillId="0" borderId="14" xfId="3" applyFont="1" applyBorder="1" applyAlignment="1">
      <alignment wrapText="1"/>
    </xf>
    <xf numFmtId="0" fontId="4" fillId="0" borderId="10" xfId="3" applyFont="1" applyFill="1" applyBorder="1" applyAlignment="1">
      <alignment wrapText="1"/>
    </xf>
    <xf numFmtId="166" fontId="5" fillId="0" borderId="11" xfId="2" applyNumberFormat="1" applyFont="1" applyFill="1" applyBorder="1" applyAlignment="1">
      <alignment horizontal="right"/>
    </xf>
    <xf numFmtId="169" fontId="5" fillId="0" borderId="11" xfId="3" applyNumberFormat="1" applyFont="1" applyFill="1" applyBorder="1"/>
    <xf numFmtId="2" fontId="5" fillId="0" borderId="11" xfId="3" applyNumberFormat="1" applyFont="1" applyFill="1" applyBorder="1"/>
    <xf numFmtId="169" fontId="5" fillId="0" borderId="11" xfId="3" applyNumberFormat="1" applyFont="1" applyFill="1" applyBorder="1" applyAlignment="1">
      <alignment horizontal="right"/>
    </xf>
    <xf numFmtId="44" fontId="5" fillId="0" borderId="11" xfId="2" applyFont="1" applyFill="1" applyBorder="1" applyAlignment="1">
      <alignment horizontal="center"/>
    </xf>
    <xf numFmtId="167" fontId="5" fillId="0" borderId="11" xfId="1" applyNumberFormat="1" applyFont="1" applyFill="1" applyBorder="1" applyAlignment="1">
      <alignment horizontal="center"/>
    </xf>
    <xf numFmtId="168" fontId="5" fillId="0" borderId="12" xfId="2" applyNumberFormat="1" applyFont="1" applyFill="1" applyBorder="1"/>
    <xf numFmtId="170" fontId="5" fillId="0" borderId="0" xfId="1" applyNumberFormat="1" applyFont="1"/>
    <xf numFmtId="166" fontId="5" fillId="0" borderId="0" xfId="2" applyNumberFormat="1" applyFont="1" applyFill="1" applyBorder="1" applyAlignment="1">
      <alignment horizontal="center" wrapText="1"/>
    </xf>
    <xf numFmtId="166" fontId="5" fillId="0" borderId="0" xfId="2" applyNumberFormat="1" applyFont="1" applyFill="1" applyBorder="1" applyAlignment="1">
      <alignment wrapText="1"/>
    </xf>
    <xf numFmtId="2" fontId="5" fillId="0" borderId="0" xfId="3" applyNumberFormat="1" applyFont="1" applyFill="1" applyBorder="1"/>
    <xf numFmtId="0" fontId="5" fillId="0" borderId="0" xfId="3" applyFont="1" applyFill="1" applyBorder="1" applyAlignment="1">
      <alignment wrapText="1"/>
    </xf>
    <xf numFmtId="167" fontId="4" fillId="0" borderId="0" xfId="1" applyNumberFormat="1" applyFont="1" applyFill="1" applyBorder="1"/>
    <xf numFmtId="168" fontId="4" fillId="0" borderId="14" xfId="2" applyNumberFormat="1" applyFont="1" applyFill="1" applyBorder="1"/>
    <xf numFmtId="169" fontId="5" fillId="0" borderId="0" xfId="3" applyNumberFormat="1" applyFont="1" applyFill="1" applyBorder="1"/>
    <xf numFmtId="169" fontId="5" fillId="0" borderId="0" xfId="3" applyNumberFormat="1" applyFont="1" applyFill="1" applyBorder="1" applyAlignment="1">
      <alignment horizontal="right"/>
    </xf>
    <xf numFmtId="44" fontId="5" fillId="0" borderId="0" xfId="2" applyFont="1" applyFill="1" applyBorder="1" applyAlignment="1">
      <alignment horizontal="right"/>
    </xf>
    <xf numFmtId="0" fontId="5" fillId="0" borderId="0" xfId="3" applyFont="1" applyFill="1" applyBorder="1" applyAlignment="1">
      <alignment horizontal="center" wrapText="1"/>
    </xf>
    <xf numFmtId="0" fontId="4" fillId="0" borderId="7" xfId="3" applyFont="1" applyBorder="1" applyAlignment="1">
      <alignment horizontal="center"/>
    </xf>
    <xf numFmtId="169" fontId="5" fillId="0" borderId="8" xfId="3" applyNumberFormat="1" applyFont="1" applyFill="1" applyBorder="1"/>
    <xf numFmtId="2" fontId="5" fillId="0" borderId="8" xfId="3" applyNumberFormat="1" applyFont="1" applyFill="1" applyBorder="1"/>
    <xf numFmtId="169" fontId="5" fillId="0" borderId="8" xfId="2" applyNumberFormat="1" applyFont="1" applyFill="1" applyBorder="1"/>
    <xf numFmtId="167" fontId="5" fillId="0" borderId="8" xfId="1" applyNumberFormat="1" applyFont="1" applyFill="1" applyBorder="1" applyAlignment="1">
      <alignment horizontal="center"/>
    </xf>
    <xf numFmtId="168" fontId="5" fillId="0" borderId="9" xfId="2" applyNumberFormat="1" applyFont="1" applyFill="1" applyBorder="1"/>
    <xf numFmtId="0" fontId="5" fillId="0" borderId="0" xfId="3" applyFont="1" applyAlignment="1"/>
    <xf numFmtId="169" fontId="5" fillId="0" borderId="0" xfId="3" applyNumberFormat="1" applyFont="1" applyBorder="1" applyAlignment="1"/>
    <xf numFmtId="2" fontId="5" fillId="0" borderId="0" xfId="3" applyNumberFormat="1" applyFont="1" applyBorder="1" applyAlignment="1"/>
    <xf numFmtId="169" fontId="5" fillId="0" borderId="0" xfId="2" applyNumberFormat="1" applyFont="1" applyBorder="1" applyAlignment="1"/>
    <xf numFmtId="171" fontId="5" fillId="0" borderId="0" xfId="1" applyNumberFormat="1" applyFont="1" applyFill="1" applyBorder="1" applyAlignment="1"/>
    <xf numFmtId="167" fontId="5" fillId="0" borderId="0" xfId="1" applyNumberFormat="1" applyFont="1" applyFill="1" applyBorder="1" applyAlignment="1"/>
    <xf numFmtId="168" fontId="5" fillId="0" borderId="0" xfId="2" applyNumberFormat="1" applyFont="1" applyFill="1" applyBorder="1" applyAlignment="1"/>
    <xf numFmtId="0" fontId="5" fillId="0" borderId="0" xfId="3" applyFont="1" applyFill="1" applyAlignment="1">
      <alignment horizontal="left"/>
    </xf>
    <xf numFmtId="0" fontId="5" fillId="0" borderId="0" xfId="3" applyFont="1" applyFill="1" applyAlignment="1"/>
    <xf numFmtId="0" fontId="5" fillId="0" borderId="0" xfId="3" applyFont="1" applyAlignment="1">
      <alignment horizontal="left"/>
    </xf>
    <xf numFmtId="0" fontId="5" fillId="0" borderId="0" xfId="3" applyFont="1" applyFill="1"/>
    <xf numFmtId="0" fontId="5" fillId="0" borderId="0" xfId="3" applyFont="1" applyFill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Normal_RRM3_Tables_(as filed)_v 0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2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ce.com/Documents%20and%20Settings/weberts/My%20Documents/TSWMISC/2006%20-%202008%20Plan/December%209%20Compliance%20Filing/HMG%20revised%20Total%20C&amp;S%20Savings%20HMG%20-%20Posted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Documents%20and%20Settings/Jeorge/My%20Documents/Work/-%20action%20items%20-/2006_EOYreview/util_12month_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DOCUME~1/deandaem/LOCALS~1/Temp/c.lotus.notes.data/AlexandriaMy%20Documents/D%20Drive%20Data/TSWMISC/2000%20AEAP/May%201%20Filing/2000%20Annual%20Energy%20Efficiency%20Report/2000%20AEER%20Tables/2000%20AEER%20Cost%20&amp;%20Cost%20Eff%20Tables%20(X.1s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Documents%20and%20Settings/Saddam%20Hussain/Local%20Settings/Temp/Temporary%20Directory%201%20for%20March17.zip/CEE%20Tool%20Com%201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s-Goals"/>
      <sheetName val="Totals - by IOU"/>
      <sheetName val="Inputs"/>
      <sheetName val="Energy Summary"/>
      <sheetName val="Demand Summary"/>
      <sheetName val="Gas Summary"/>
      <sheetName val="Totals"/>
      <sheetName val="Energy Net Savings"/>
      <sheetName val="Demand Net Savings"/>
      <sheetName val="Gas Net Savings"/>
      <sheetName val="Begin"/>
      <sheetName val="Std 1"/>
      <sheetName val="Std 2"/>
      <sheetName val="Std 3"/>
      <sheetName val="Std 4"/>
      <sheetName val="Std 5"/>
      <sheetName val="Std 6"/>
      <sheetName val="Std 7"/>
      <sheetName val="Std 8"/>
      <sheetName val="Std 9"/>
      <sheetName val="Std 10"/>
      <sheetName val="Std 11"/>
      <sheetName val="Std 12"/>
      <sheetName val="Std 13"/>
      <sheetName val="Std 14"/>
      <sheetName val="Std 15"/>
      <sheetName val="Std 16"/>
      <sheetName val="Std 17"/>
      <sheetName val="Std 18"/>
      <sheetName val="Std 19"/>
      <sheetName val="Std 20"/>
      <sheetName val="Std 21"/>
      <sheetName val="Std B1"/>
      <sheetName val="Std B2"/>
      <sheetName val="Std B3"/>
      <sheetName val="Std B4"/>
      <sheetName val="Std B5"/>
      <sheetName val="Std B6"/>
      <sheetName val="Std B7"/>
      <sheetName val="Std B8"/>
      <sheetName val="Std B9"/>
      <sheetName val="Std B10"/>
      <sheetName val="Std B11"/>
      <sheetName val="Std B12"/>
      <sheetName val="Std B13"/>
      <sheetName val="Std B14"/>
      <sheetName val="End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pivot_pge12monthT1.1"/>
      <sheetName val="pge12monthT1.1"/>
    </sheetNames>
    <sheetDataSet>
      <sheetData sheetId="0" refreshError="1"/>
      <sheetData sheetId="1"/>
      <sheetData sheetId="2" refreshError="1">
        <row r="1">
          <cell r="A1" t="str">
            <v>Report Month</v>
          </cell>
          <cell r="B1" t="str">
            <v>Program Name</v>
          </cell>
          <cell r="C1" t="str">
            <v>Adopted Program Budget 
(3 - Yr)</v>
          </cell>
          <cell r="D1" t="str">
            <v>Program Operating Budget 
(3 - Yr)</v>
          </cell>
          <cell r="E1" t="str">
            <v>Program Expenditures 
(Inception-To-Date)</v>
          </cell>
          <cell r="F1" t="str">
            <v>Program Expenditures 
(Report Month)</v>
          </cell>
          <cell r="G1" t="str">
            <v>Total Commitments 
(Inception-to-Date)</v>
          </cell>
          <cell r="H1">
            <v>0</v>
          </cell>
          <cell r="I1" t="str">
            <v>Demand Reduction (Summer Peak kW) (2) Program Projected 
(Compliance Filing)</v>
          </cell>
          <cell r="J1" t="str">
            <v>Demand Reduction (Summer Peak kW) (2) Installed Savings
(Inception-To-Date)</v>
          </cell>
          <cell r="K1" t="str">
            <v>Demand Reduction (Summer Peak kW) (2) Installed Savings 
(Report Month)</v>
          </cell>
          <cell r="L1" t="str">
            <v>Demand Reduction (Summer Peak kW) (2) Total Commitments 
(Inception-to-Date)</v>
          </cell>
          <cell r="M1">
            <v>0</v>
          </cell>
          <cell r="N1" t="str">
            <v>Energy Savings (Net Annual kWh) (2) Program Projected 
(Compliance Filing)</v>
          </cell>
          <cell r="O1" t="str">
            <v>Energy Savings (Net Annual kWh) (2) Installed Savings
(Inception-To-Date)</v>
          </cell>
          <cell r="P1" t="str">
            <v>Energy Savings (Net Annual kWh) (2) Installed Savings 
(Report Month)</v>
          </cell>
          <cell r="Q1" t="str">
            <v>Energy Savings (Net Annual kWh) (2) Total Commitments 
(Inception-to-Date)</v>
          </cell>
          <cell r="R1">
            <v>0</v>
          </cell>
          <cell r="S1" t="str">
            <v>Gas Savings (Net Annual Therms) (2) Program Projected 
(Compliance Filing)</v>
          </cell>
          <cell r="T1" t="str">
            <v>Gas Savings (Net Annual Therms) (2) Installed Savings
(Inception-To-Date)</v>
          </cell>
          <cell r="U1" t="str">
            <v>Gas Savings (Net Annual Therms) (2) Installed Savings 
(Report Month)</v>
          </cell>
          <cell r="V1" t="str">
            <v>Gas Savings (Net Annual Therms) (2) Total Commitments 
(Inception-to-Date)</v>
          </cell>
          <cell r="W1">
            <v>0</v>
          </cell>
          <cell r="X1" t="str">
            <v>Incentives ( $$$) Installed Incentives (Inception-To-Date)</v>
          </cell>
          <cell r="Y1" t="str">
            <v>Incentives ( $$$) Total Commitments 
(Inception-to-Date)</v>
          </cell>
          <cell r="Z1">
            <v>0</v>
          </cell>
          <cell r="AA1" t="str">
            <v>Paid YTD from Previous Month kw</v>
          </cell>
          <cell r="AB1" t="str">
            <v>Paid YTD from Previous Month kwh</v>
          </cell>
          <cell r="AC1" t="str">
            <v>Paid YTD from Previous Month thm</v>
          </cell>
        </row>
        <row r="2">
          <cell r="A2" t="str">
            <v>MAY</v>
          </cell>
          <cell r="B2" t="str">
            <v>Mass Market</v>
          </cell>
          <cell r="C2">
            <v>405857712</v>
          </cell>
          <cell r="D2">
            <v>405857712</v>
          </cell>
          <cell r="E2">
            <v>12652825.93</v>
          </cell>
          <cell r="F2">
            <v>5306198.5</v>
          </cell>
          <cell r="G2">
            <v>5426134.0500000007</v>
          </cell>
          <cell r="H2">
            <v>0</v>
          </cell>
          <cell r="I2">
            <v>334053.85427348199</v>
          </cell>
          <cell r="J2">
            <v>12000.783724662899</v>
          </cell>
          <cell r="K2">
            <v>5006.6449785834993</v>
          </cell>
          <cell r="L2">
            <v>3920.4307662628003</v>
          </cell>
          <cell r="M2">
            <v>0</v>
          </cell>
          <cell r="N2">
            <v>1728133316.3078108</v>
          </cell>
          <cell r="O2">
            <v>54198800.280904472</v>
          </cell>
          <cell r="P2">
            <v>26966256.752540104</v>
          </cell>
          <cell r="Q2">
            <v>22794077.536543883</v>
          </cell>
          <cell r="R2">
            <v>0</v>
          </cell>
          <cell r="S2">
            <v>15871656.841610486</v>
          </cell>
          <cell r="T2">
            <v>369308.15520900005</v>
          </cell>
          <cell r="U2">
            <v>148489.61516100002</v>
          </cell>
          <cell r="V2">
            <v>153438.503768</v>
          </cell>
          <cell r="W2">
            <v>0</v>
          </cell>
          <cell r="X2">
            <v>7205927.5300000003</v>
          </cell>
          <cell r="Y2">
            <v>5426134.0500000007</v>
          </cell>
          <cell r="Z2">
            <v>0</v>
          </cell>
          <cell r="AA2">
            <v>6994.1387460793994</v>
          </cell>
          <cell r="AB2">
            <v>27232543.528364368</v>
          </cell>
          <cell r="AC2">
            <v>220818.54004800002</v>
          </cell>
        </row>
        <row r="3">
          <cell r="A3" t="str">
            <v>MAY</v>
          </cell>
          <cell r="B3" t="str">
            <v>Ag &amp; Food Processing</v>
          </cell>
          <cell r="C3">
            <v>47523134</v>
          </cell>
          <cell r="D3">
            <v>47523134</v>
          </cell>
          <cell r="E3">
            <v>966543.07</v>
          </cell>
          <cell r="F3">
            <v>226428.18</v>
          </cell>
          <cell r="G3">
            <v>940381.84</v>
          </cell>
          <cell r="H3">
            <v>0</v>
          </cell>
          <cell r="I3">
            <v>22797.08846466984</v>
          </cell>
          <cell r="J3">
            <v>0</v>
          </cell>
          <cell r="K3">
            <v>0</v>
          </cell>
          <cell r="L3">
            <v>3170.098</v>
          </cell>
          <cell r="M3">
            <v>0</v>
          </cell>
          <cell r="N3">
            <v>164346860.9940128</v>
          </cell>
          <cell r="O3">
            <v>0</v>
          </cell>
          <cell r="P3">
            <v>0</v>
          </cell>
          <cell r="Q3">
            <v>4940926.8499999996</v>
          </cell>
          <cell r="R3">
            <v>0</v>
          </cell>
          <cell r="S3">
            <v>3082951.7327311719</v>
          </cell>
          <cell r="T3">
            <v>0</v>
          </cell>
          <cell r="U3">
            <v>0</v>
          </cell>
          <cell r="V3">
            <v>524118.66</v>
          </cell>
          <cell r="W3">
            <v>0</v>
          </cell>
          <cell r="X3">
            <v>0</v>
          </cell>
          <cell r="Y3">
            <v>940381.84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A4" t="str">
            <v>MAY</v>
          </cell>
          <cell r="B4" t="str">
            <v>Schools &amp; Colleges</v>
          </cell>
          <cell r="C4">
            <v>47568591</v>
          </cell>
          <cell r="D4">
            <v>47568591</v>
          </cell>
          <cell r="E4">
            <v>769832.19</v>
          </cell>
          <cell r="F4">
            <v>149522.16</v>
          </cell>
          <cell r="G4">
            <v>58402.01</v>
          </cell>
          <cell r="H4">
            <v>0</v>
          </cell>
          <cell r="I4">
            <v>28892.278794176014</v>
          </cell>
          <cell r="J4">
            <v>0</v>
          </cell>
          <cell r="K4">
            <v>0</v>
          </cell>
          <cell r="L4">
            <v>110.03399999999999</v>
          </cell>
          <cell r="M4">
            <v>0</v>
          </cell>
          <cell r="N4">
            <v>128046825.56012681</v>
          </cell>
          <cell r="O4">
            <v>0</v>
          </cell>
          <cell r="P4">
            <v>0</v>
          </cell>
          <cell r="Q4">
            <v>265433.84000000003</v>
          </cell>
          <cell r="R4">
            <v>0</v>
          </cell>
          <cell r="S4">
            <v>2635794.0523105087</v>
          </cell>
          <cell r="T4">
            <v>0</v>
          </cell>
          <cell r="U4">
            <v>0</v>
          </cell>
          <cell r="V4">
            <v>1957.5</v>
          </cell>
          <cell r="W4">
            <v>0</v>
          </cell>
          <cell r="X4">
            <v>0</v>
          </cell>
          <cell r="Y4">
            <v>58402.01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A5" t="str">
            <v>MAY</v>
          </cell>
          <cell r="B5" t="str">
            <v>Retail Stores</v>
          </cell>
          <cell r="C5">
            <v>20850872</v>
          </cell>
          <cell r="D5">
            <v>20850872</v>
          </cell>
          <cell r="E5">
            <v>417558.43</v>
          </cell>
          <cell r="F5">
            <v>96896.85</v>
          </cell>
          <cell r="G5">
            <v>45911.42</v>
          </cell>
          <cell r="H5">
            <v>0</v>
          </cell>
          <cell r="I5">
            <v>21271.596533140018</v>
          </cell>
          <cell r="J5">
            <v>0</v>
          </cell>
          <cell r="K5">
            <v>0</v>
          </cell>
          <cell r="L5">
            <v>80.236999999999995</v>
          </cell>
          <cell r="M5">
            <v>0</v>
          </cell>
          <cell r="N5">
            <v>125946107.22913301</v>
          </cell>
          <cell r="O5">
            <v>0</v>
          </cell>
          <cell r="P5">
            <v>0</v>
          </cell>
          <cell r="Q5">
            <v>633638.92100000009</v>
          </cell>
          <cell r="R5">
            <v>0</v>
          </cell>
          <cell r="S5">
            <v>17583.588</v>
          </cell>
          <cell r="T5">
            <v>0</v>
          </cell>
          <cell r="U5">
            <v>0</v>
          </cell>
          <cell r="V5">
            <v>-668.3</v>
          </cell>
          <cell r="W5">
            <v>0</v>
          </cell>
          <cell r="X5">
            <v>0</v>
          </cell>
          <cell r="Y5">
            <v>45911.42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A6" t="str">
            <v>MAY</v>
          </cell>
          <cell r="B6" t="str">
            <v>Fab, Prcss &amp; Hvy Indl Mfg</v>
          </cell>
          <cell r="C6">
            <v>121849249</v>
          </cell>
          <cell r="D6">
            <v>121849249</v>
          </cell>
          <cell r="E6">
            <v>1103402.97</v>
          </cell>
          <cell r="F6">
            <v>276235.64</v>
          </cell>
          <cell r="G6">
            <v>3664066.96</v>
          </cell>
          <cell r="H6">
            <v>0</v>
          </cell>
          <cell r="I6">
            <v>69225.227525006732</v>
          </cell>
          <cell r="J6">
            <v>122.38800000000001</v>
          </cell>
          <cell r="K6">
            <v>8.8359999999999985</v>
          </cell>
          <cell r="L6">
            <v>5081.0590000000002</v>
          </cell>
          <cell r="M6">
            <v>0</v>
          </cell>
          <cell r="N6">
            <v>475376401.45399302</v>
          </cell>
          <cell r="O6">
            <v>684917.84</v>
          </cell>
          <cell r="P6">
            <v>107266.22</v>
          </cell>
          <cell r="Q6">
            <v>48838705.399999999</v>
          </cell>
          <cell r="R6">
            <v>0</v>
          </cell>
          <cell r="S6">
            <v>18198035.099455945</v>
          </cell>
          <cell r="T6">
            <v>0</v>
          </cell>
          <cell r="U6">
            <v>0</v>
          </cell>
          <cell r="V6">
            <v>89352.98</v>
          </cell>
          <cell r="W6">
            <v>0</v>
          </cell>
          <cell r="X6">
            <v>55043</v>
          </cell>
          <cell r="Y6">
            <v>3664066.96</v>
          </cell>
          <cell r="Z6">
            <v>0</v>
          </cell>
          <cell r="AA6">
            <v>113.55200000000001</v>
          </cell>
          <cell r="AB6">
            <v>577651.62</v>
          </cell>
          <cell r="AC6">
            <v>0</v>
          </cell>
        </row>
        <row r="7">
          <cell r="A7" t="str">
            <v>MAY</v>
          </cell>
          <cell r="B7" t="str">
            <v>Hi-Tech Facilities</v>
          </cell>
          <cell r="C7">
            <v>11759803</v>
          </cell>
          <cell r="D7">
            <v>11759803</v>
          </cell>
          <cell r="E7">
            <v>490875.36</v>
          </cell>
          <cell r="F7">
            <v>121770.91</v>
          </cell>
          <cell r="G7">
            <v>554690.75</v>
          </cell>
          <cell r="H7">
            <v>0</v>
          </cell>
          <cell r="I7">
            <v>6532.0886490478697</v>
          </cell>
          <cell r="J7">
            <v>0</v>
          </cell>
          <cell r="K7">
            <v>0</v>
          </cell>
          <cell r="L7">
            <v>981.95799999999997</v>
          </cell>
          <cell r="M7">
            <v>0</v>
          </cell>
          <cell r="N7">
            <v>44364926.587099597</v>
          </cell>
          <cell r="O7">
            <v>0</v>
          </cell>
          <cell r="P7">
            <v>0</v>
          </cell>
          <cell r="Q7">
            <v>12800394.615</v>
          </cell>
          <cell r="R7">
            <v>0</v>
          </cell>
          <cell r="S7">
            <v>25523.813309561065</v>
          </cell>
          <cell r="T7">
            <v>0</v>
          </cell>
          <cell r="U7">
            <v>0</v>
          </cell>
          <cell r="V7">
            <v>93878.38</v>
          </cell>
          <cell r="W7">
            <v>0</v>
          </cell>
          <cell r="X7">
            <v>0</v>
          </cell>
          <cell r="Y7">
            <v>554690.75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A8" t="str">
            <v>MAY</v>
          </cell>
          <cell r="B8" t="str">
            <v>Medical Facilities</v>
          </cell>
          <cell r="C8">
            <v>21407152</v>
          </cell>
          <cell r="D8">
            <v>21407152</v>
          </cell>
          <cell r="E8">
            <v>257489.6</v>
          </cell>
          <cell r="F8">
            <v>61962.86</v>
          </cell>
          <cell r="G8">
            <v>244451.28</v>
          </cell>
          <cell r="H8">
            <v>0</v>
          </cell>
          <cell r="I8">
            <v>27753.153177169657</v>
          </cell>
          <cell r="J8">
            <v>0</v>
          </cell>
          <cell r="K8">
            <v>0</v>
          </cell>
          <cell r="L8">
            <v>107.8</v>
          </cell>
          <cell r="M8">
            <v>0</v>
          </cell>
          <cell r="N8">
            <v>68661112.057484001</v>
          </cell>
          <cell r="O8">
            <v>0</v>
          </cell>
          <cell r="P8">
            <v>0</v>
          </cell>
          <cell r="Q8">
            <v>1202485.2</v>
          </cell>
          <cell r="R8">
            <v>0</v>
          </cell>
          <cell r="S8">
            <v>494605</v>
          </cell>
          <cell r="T8">
            <v>0</v>
          </cell>
          <cell r="U8">
            <v>0</v>
          </cell>
          <cell r="V8">
            <v>6978.3</v>
          </cell>
          <cell r="W8">
            <v>0</v>
          </cell>
          <cell r="X8">
            <v>0</v>
          </cell>
          <cell r="Y8">
            <v>244451.28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A9" t="str">
            <v>MAY</v>
          </cell>
          <cell r="B9" t="str">
            <v>Large Commercial</v>
          </cell>
          <cell r="C9">
            <v>68595302</v>
          </cell>
          <cell r="D9">
            <v>68595302</v>
          </cell>
          <cell r="E9">
            <v>1213593.56</v>
          </cell>
          <cell r="F9">
            <v>282835.39</v>
          </cell>
          <cell r="G9">
            <v>790147.85</v>
          </cell>
          <cell r="H9">
            <v>0</v>
          </cell>
          <cell r="I9">
            <v>73838.296918087362</v>
          </cell>
          <cell r="J9">
            <v>0</v>
          </cell>
          <cell r="K9">
            <v>0</v>
          </cell>
          <cell r="L9">
            <v>633.32500000000005</v>
          </cell>
          <cell r="M9">
            <v>0</v>
          </cell>
          <cell r="N9">
            <v>219609296.0400379</v>
          </cell>
          <cell r="O9">
            <v>0</v>
          </cell>
          <cell r="P9">
            <v>0</v>
          </cell>
          <cell r="Q9">
            <v>5971223.4900000002</v>
          </cell>
          <cell r="R9">
            <v>0</v>
          </cell>
          <cell r="S9">
            <v>2224825.1578322467</v>
          </cell>
          <cell r="T9">
            <v>0</v>
          </cell>
          <cell r="U9">
            <v>0</v>
          </cell>
          <cell r="V9">
            <v>121.36</v>
          </cell>
          <cell r="W9">
            <v>0</v>
          </cell>
          <cell r="X9">
            <v>0</v>
          </cell>
          <cell r="Y9">
            <v>790147.85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A10" t="str">
            <v>MAY</v>
          </cell>
          <cell r="B10" t="str">
            <v>Hospitality Facilities</v>
          </cell>
          <cell r="C10">
            <v>11793097</v>
          </cell>
          <cell r="D10">
            <v>11793097</v>
          </cell>
          <cell r="E10">
            <v>465453.22</v>
          </cell>
          <cell r="F10">
            <v>86240.61</v>
          </cell>
          <cell r="G10">
            <v>30583.200000000001</v>
          </cell>
          <cell r="H10">
            <v>0</v>
          </cell>
          <cell r="I10">
            <v>7577.0826254285475</v>
          </cell>
          <cell r="J10">
            <v>0</v>
          </cell>
          <cell r="K10">
            <v>0</v>
          </cell>
          <cell r="L10">
            <v>5.2480000000000002</v>
          </cell>
          <cell r="M10">
            <v>0</v>
          </cell>
          <cell r="N10">
            <v>37330060.295922801</v>
          </cell>
          <cell r="O10">
            <v>0</v>
          </cell>
          <cell r="P10">
            <v>0</v>
          </cell>
          <cell r="Q10">
            <v>379399.04</v>
          </cell>
          <cell r="R10">
            <v>0</v>
          </cell>
          <cell r="S10">
            <v>33302.25</v>
          </cell>
          <cell r="T10">
            <v>0</v>
          </cell>
          <cell r="U10">
            <v>0</v>
          </cell>
          <cell r="V10">
            <v>992.04</v>
          </cell>
          <cell r="W10">
            <v>0</v>
          </cell>
          <cell r="X10">
            <v>0</v>
          </cell>
          <cell r="Y10">
            <v>30583.200000000001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A11" t="str">
            <v>MAY</v>
          </cell>
          <cell r="B11" t="str">
            <v>Res New Construction</v>
          </cell>
          <cell r="C11">
            <v>26264217</v>
          </cell>
          <cell r="D11">
            <v>26264217</v>
          </cell>
          <cell r="E11">
            <v>908091.8</v>
          </cell>
          <cell r="F11">
            <v>111164.77</v>
          </cell>
          <cell r="G11">
            <v>485165</v>
          </cell>
          <cell r="H11">
            <v>0</v>
          </cell>
          <cell r="I11">
            <v>9015.1305056540205</v>
          </cell>
          <cell r="J11">
            <v>0</v>
          </cell>
          <cell r="K11">
            <v>0</v>
          </cell>
          <cell r="L11">
            <v>2345.5939200000003</v>
          </cell>
          <cell r="M11">
            <v>0</v>
          </cell>
          <cell r="N11">
            <v>13357136.488374671</v>
          </cell>
          <cell r="O11">
            <v>0</v>
          </cell>
          <cell r="P11">
            <v>0</v>
          </cell>
          <cell r="Q11">
            <v>510796.79999999999</v>
          </cell>
          <cell r="R11">
            <v>0</v>
          </cell>
          <cell r="S11">
            <v>2454487.1347570699</v>
          </cell>
          <cell r="T11">
            <v>0</v>
          </cell>
          <cell r="U11">
            <v>0</v>
          </cell>
          <cell r="V11">
            <v>103452.8</v>
          </cell>
          <cell r="W11">
            <v>0</v>
          </cell>
          <cell r="X11">
            <v>445</v>
          </cell>
          <cell r="Y11">
            <v>485165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A12" t="str">
            <v>MAY</v>
          </cell>
          <cell r="B12" t="str">
            <v>Education &amp; Training</v>
          </cell>
          <cell r="C12">
            <v>41154602</v>
          </cell>
          <cell r="D12">
            <v>41154602</v>
          </cell>
          <cell r="E12">
            <v>3321008.87</v>
          </cell>
          <cell r="F12">
            <v>1291859.45</v>
          </cell>
          <cell r="G12" t="str">
            <v>N/A</v>
          </cell>
          <cell r="H12">
            <v>0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>
            <v>0</v>
          </cell>
          <cell r="N12" t="str">
            <v>N/A</v>
          </cell>
          <cell r="O12" t="str">
            <v>N/A</v>
          </cell>
          <cell r="P12" t="str">
            <v>N/A</v>
          </cell>
          <cell r="Q12" t="str">
            <v>N/A</v>
          </cell>
          <cell r="R12">
            <v>0</v>
          </cell>
          <cell r="S12" t="str">
            <v>N/A</v>
          </cell>
          <cell r="T12" t="str">
            <v>N/A</v>
          </cell>
          <cell r="U12" t="str">
            <v>N/A</v>
          </cell>
          <cell r="V12" t="str">
            <v>N/A</v>
          </cell>
          <cell r="W12">
            <v>0</v>
          </cell>
          <cell r="X12" t="str">
            <v>N/A</v>
          </cell>
          <cell r="Y12" t="str">
            <v>N/A</v>
          </cell>
          <cell r="Z12">
            <v>0</v>
          </cell>
          <cell r="AA12" t="str">
            <v>N/A</v>
          </cell>
          <cell r="AB12" t="str">
            <v>N/A</v>
          </cell>
          <cell r="AC12" t="str">
            <v>N/A</v>
          </cell>
        </row>
        <row r="13">
          <cell r="A13" t="str">
            <v>MAY</v>
          </cell>
          <cell r="B13" t="str">
            <v>Codes &amp; Standards</v>
          </cell>
          <cell r="C13">
            <v>4635754</v>
          </cell>
          <cell r="D13">
            <v>4635754</v>
          </cell>
          <cell r="E13">
            <v>372581.18</v>
          </cell>
          <cell r="F13">
            <v>84614.53</v>
          </cell>
          <cell r="G13" t="str">
            <v>N/A</v>
          </cell>
          <cell r="H13">
            <v>0</v>
          </cell>
          <cell r="I13" t="str">
            <v>N/A</v>
          </cell>
          <cell r="J13" t="str">
            <v>N/A</v>
          </cell>
          <cell r="K13" t="str">
            <v>N/A</v>
          </cell>
          <cell r="L13" t="str">
            <v>N/A</v>
          </cell>
          <cell r="M13">
            <v>0</v>
          </cell>
          <cell r="N13" t="str">
            <v>N/A</v>
          </cell>
          <cell r="O13" t="str">
            <v>N/A</v>
          </cell>
          <cell r="P13" t="str">
            <v>N/A</v>
          </cell>
          <cell r="Q13" t="str">
            <v>N/A</v>
          </cell>
          <cell r="R13">
            <v>0</v>
          </cell>
          <cell r="S13" t="str">
            <v>N/A</v>
          </cell>
          <cell r="T13" t="str">
            <v>N/A</v>
          </cell>
          <cell r="U13" t="str">
            <v>N/A</v>
          </cell>
          <cell r="V13" t="str">
            <v>N/A</v>
          </cell>
          <cell r="W13">
            <v>0</v>
          </cell>
          <cell r="X13" t="str">
            <v>N/A</v>
          </cell>
          <cell r="Y13" t="str">
            <v>N/A</v>
          </cell>
          <cell r="Z13">
            <v>0</v>
          </cell>
          <cell r="AA13" t="str">
            <v>N/A</v>
          </cell>
          <cell r="AB13" t="str">
            <v>N/A</v>
          </cell>
          <cell r="AC13" t="str">
            <v>N/A</v>
          </cell>
        </row>
        <row r="14">
          <cell r="A14" t="str">
            <v>MAY</v>
          </cell>
          <cell r="B14" t="str">
            <v>Emerging Technologies</v>
          </cell>
          <cell r="C14">
            <v>11260376</v>
          </cell>
          <cell r="D14">
            <v>11260376</v>
          </cell>
          <cell r="E14">
            <v>309630.52</v>
          </cell>
          <cell r="F14">
            <v>141964.81</v>
          </cell>
          <cell r="G14" t="str">
            <v>N/A</v>
          </cell>
          <cell r="H14">
            <v>0</v>
          </cell>
          <cell r="I14" t="str">
            <v>N/A</v>
          </cell>
          <cell r="J14" t="str">
            <v>N/A</v>
          </cell>
          <cell r="K14" t="str">
            <v>N/A</v>
          </cell>
          <cell r="L14" t="str">
            <v>N/A</v>
          </cell>
          <cell r="M14">
            <v>0</v>
          </cell>
          <cell r="N14" t="str">
            <v>N/A</v>
          </cell>
          <cell r="O14" t="str">
            <v>N/A</v>
          </cell>
          <cell r="P14" t="str">
            <v>N/A</v>
          </cell>
          <cell r="Q14" t="str">
            <v>N/A</v>
          </cell>
          <cell r="R14">
            <v>0</v>
          </cell>
          <cell r="S14" t="str">
            <v>N/A</v>
          </cell>
          <cell r="T14" t="str">
            <v>N/A</v>
          </cell>
          <cell r="U14" t="str">
            <v>N/A</v>
          </cell>
          <cell r="V14" t="str">
            <v>N/A</v>
          </cell>
          <cell r="W14">
            <v>0</v>
          </cell>
          <cell r="X14" t="str">
            <v>N/A</v>
          </cell>
          <cell r="Y14" t="str">
            <v>N/A</v>
          </cell>
          <cell r="Z14">
            <v>0</v>
          </cell>
          <cell r="AA14" t="str">
            <v>N/A</v>
          </cell>
          <cell r="AB14" t="str">
            <v>N/A</v>
          </cell>
          <cell r="AC14" t="str">
            <v>N/A</v>
          </cell>
        </row>
        <row r="15">
          <cell r="A15" t="str">
            <v>MAY</v>
          </cell>
          <cell r="B15" t="str">
            <v>Statewide Marketing &amp; Info</v>
          </cell>
          <cell r="C15">
            <v>26948382</v>
          </cell>
          <cell r="D15">
            <v>26948382</v>
          </cell>
          <cell r="E15">
            <v>2480.48</v>
          </cell>
          <cell r="F15">
            <v>0</v>
          </cell>
          <cell r="G15" t="str">
            <v>N/A</v>
          </cell>
          <cell r="H15">
            <v>0</v>
          </cell>
          <cell r="I15" t="str">
            <v>N/A</v>
          </cell>
          <cell r="J15" t="str">
            <v>N/A</v>
          </cell>
          <cell r="K15" t="str">
            <v>N/A</v>
          </cell>
          <cell r="L15" t="str">
            <v>N/A</v>
          </cell>
          <cell r="M15">
            <v>0</v>
          </cell>
          <cell r="N15" t="str">
            <v>N/A</v>
          </cell>
          <cell r="O15" t="str">
            <v>N/A</v>
          </cell>
          <cell r="P15" t="str">
            <v>N/A</v>
          </cell>
          <cell r="Q15" t="str">
            <v>N/A</v>
          </cell>
          <cell r="R15">
            <v>0</v>
          </cell>
          <cell r="S15" t="str">
            <v>N/A</v>
          </cell>
          <cell r="T15" t="str">
            <v>N/A</v>
          </cell>
          <cell r="U15" t="str">
            <v>N/A</v>
          </cell>
          <cell r="V15" t="str">
            <v>N/A</v>
          </cell>
          <cell r="W15">
            <v>0</v>
          </cell>
          <cell r="X15" t="str">
            <v>N/A</v>
          </cell>
          <cell r="Y15" t="str">
            <v>N/A</v>
          </cell>
          <cell r="Z15">
            <v>0</v>
          </cell>
          <cell r="AA15" t="str">
            <v>N/A</v>
          </cell>
          <cell r="AB15" t="str">
            <v>N/A</v>
          </cell>
          <cell r="AC15" t="str">
            <v>N/A</v>
          </cell>
        </row>
        <row r="16">
          <cell r="A16" t="str">
            <v>MAY</v>
          </cell>
          <cell r="B16" t="str">
            <v>Low Income EE (3)  (1 YR Budgets/Goals)</v>
          </cell>
          <cell r="C16">
            <v>68760669</v>
          </cell>
          <cell r="D16">
            <v>68760669</v>
          </cell>
          <cell r="E16">
            <v>30445619.789999999</v>
          </cell>
          <cell r="F16">
            <v>10111344.140000001</v>
          </cell>
          <cell r="G16" t="str">
            <v>N/A</v>
          </cell>
          <cell r="H16">
            <v>0</v>
          </cell>
          <cell r="I16">
            <v>5551</v>
          </cell>
          <cell r="J16">
            <v>2335.7872171099993</v>
          </cell>
          <cell r="K16">
            <v>791.78721710999935</v>
          </cell>
          <cell r="L16" t="str">
            <v>N/A</v>
          </cell>
          <cell r="M16">
            <v>0</v>
          </cell>
          <cell r="N16">
            <v>26282000</v>
          </cell>
          <cell r="O16">
            <v>10506271.530000001</v>
          </cell>
          <cell r="P16">
            <v>3420462.53</v>
          </cell>
          <cell r="Q16" t="str">
            <v>N/A</v>
          </cell>
          <cell r="R16">
            <v>0</v>
          </cell>
          <cell r="S16">
            <v>1370000</v>
          </cell>
          <cell r="T16">
            <v>420777.52</v>
          </cell>
          <cell r="U16">
            <v>63736.52</v>
          </cell>
          <cell r="V16" t="str">
            <v>N/A</v>
          </cell>
          <cell r="W16">
            <v>0</v>
          </cell>
          <cell r="X16" t="str">
            <v>N/A</v>
          </cell>
          <cell r="Y16" t="str">
            <v>N/A</v>
          </cell>
          <cell r="Z16">
            <v>0</v>
          </cell>
          <cell r="AA16">
            <v>1544</v>
          </cell>
          <cell r="AB16">
            <v>7085809</v>
          </cell>
          <cell r="AC16">
            <v>357041</v>
          </cell>
        </row>
        <row r="17">
          <cell r="A17" t="str">
            <v>JUNE</v>
          </cell>
          <cell r="B17" t="str">
            <v>Mass Market</v>
          </cell>
          <cell r="C17">
            <v>405857712</v>
          </cell>
          <cell r="D17">
            <v>405857712</v>
          </cell>
          <cell r="E17">
            <v>18748350.329999998</v>
          </cell>
          <cell r="F17">
            <v>6095524.3999999994</v>
          </cell>
          <cell r="G17">
            <v>5827135.8599999994</v>
          </cell>
          <cell r="H17">
            <v>0</v>
          </cell>
          <cell r="I17">
            <v>334053.85427348199</v>
          </cell>
          <cell r="J17">
            <v>18973.299037529501</v>
          </cell>
          <cell r="K17">
            <v>6972.5153128666025</v>
          </cell>
          <cell r="L17">
            <v>3453.9870033870002</v>
          </cell>
          <cell r="M17">
            <v>0</v>
          </cell>
          <cell r="N17">
            <v>1728133316.3078108</v>
          </cell>
          <cell r="O17">
            <v>88133563.977048367</v>
          </cell>
          <cell r="P17">
            <v>33934763.696143895</v>
          </cell>
          <cell r="Q17">
            <v>22375691.048130639</v>
          </cell>
          <cell r="R17">
            <v>0</v>
          </cell>
          <cell r="S17">
            <v>15871656.841610486</v>
          </cell>
          <cell r="T17">
            <v>520018.15170499997</v>
          </cell>
          <cell r="U17">
            <v>150709.99649599992</v>
          </cell>
          <cell r="V17">
            <v>167143.37689599997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A18" t="str">
            <v>JUNE</v>
          </cell>
          <cell r="B18" t="str">
            <v>Ag &amp; Food Processing</v>
          </cell>
          <cell r="C18">
            <v>47523134</v>
          </cell>
          <cell r="D18">
            <v>47523134</v>
          </cell>
          <cell r="E18">
            <v>1265218.76</v>
          </cell>
          <cell r="F18">
            <v>298675.69</v>
          </cell>
          <cell r="G18">
            <v>1337133.1100000001</v>
          </cell>
          <cell r="H18">
            <v>0</v>
          </cell>
          <cell r="I18">
            <v>22797.08846466984</v>
          </cell>
          <cell r="J18">
            <v>36.99</v>
          </cell>
          <cell r="K18">
            <v>36.99</v>
          </cell>
          <cell r="L18">
            <v>3562.5990000000002</v>
          </cell>
          <cell r="M18">
            <v>0</v>
          </cell>
          <cell r="N18">
            <v>164346860.9940128</v>
          </cell>
          <cell r="O18">
            <v>579917.16</v>
          </cell>
          <cell r="P18">
            <v>579917.16</v>
          </cell>
          <cell r="Q18">
            <v>9133119.8300000001</v>
          </cell>
          <cell r="R18">
            <v>0</v>
          </cell>
          <cell r="S18">
            <v>3082951.7327311719</v>
          </cell>
          <cell r="T18">
            <v>0</v>
          </cell>
          <cell r="U18">
            <v>0</v>
          </cell>
          <cell r="V18">
            <v>392567.06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A19" t="str">
            <v>JUNE</v>
          </cell>
          <cell r="B19" t="str">
            <v>Schools &amp; Colleges</v>
          </cell>
          <cell r="C19">
            <v>47568591</v>
          </cell>
          <cell r="D19">
            <v>47568591</v>
          </cell>
          <cell r="E19">
            <v>938964.96</v>
          </cell>
          <cell r="F19">
            <v>169132.77</v>
          </cell>
          <cell r="G19">
            <v>188021.68</v>
          </cell>
          <cell r="H19">
            <v>0</v>
          </cell>
          <cell r="I19">
            <v>28892.278794176014</v>
          </cell>
          <cell r="J19">
            <v>0</v>
          </cell>
          <cell r="K19">
            <v>0</v>
          </cell>
          <cell r="L19">
            <v>273.745</v>
          </cell>
          <cell r="M19">
            <v>0</v>
          </cell>
          <cell r="N19">
            <v>128046825.56012681</v>
          </cell>
          <cell r="O19">
            <v>0</v>
          </cell>
          <cell r="P19">
            <v>0</v>
          </cell>
          <cell r="Q19">
            <v>1208072.42</v>
          </cell>
          <cell r="R19">
            <v>0</v>
          </cell>
          <cell r="S19">
            <v>2635794.0523105087</v>
          </cell>
          <cell r="T19">
            <v>0</v>
          </cell>
          <cell r="U19">
            <v>0</v>
          </cell>
          <cell r="V19">
            <v>-3107.64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A20" t="str">
            <v>JUNE</v>
          </cell>
          <cell r="B20" t="str">
            <v>Retail Stores</v>
          </cell>
          <cell r="C20">
            <v>20850872</v>
          </cell>
          <cell r="D20">
            <v>20850872</v>
          </cell>
          <cell r="E20">
            <v>591851.39</v>
          </cell>
          <cell r="F20">
            <v>174292.96</v>
          </cell>
          <cell r="G20">
            <v>103491.33</v>
          </cell>
          <cell r="H20">
            <v>0</v>
          </cell>
          <cell r="I20">
            <v>21271.596533140018</v>
          </cell>
          <cell r="J20">
            <v>24.843000000000004</v>
          </cell>
          <cell r="K20">
            <v>24.843000000000004</v>
          </cell>
          <cell r="L20">
            <v>255.31100000000001</v>
          </cell>
          <cell r="M20">
            <v>0</v>
          </cell>
          <cell r="N20">
            <v>125946107.22913301</v>
          </cell>
          <cell r="O20">
            <v>147544.6</v>
          </cell>
          <cell r="P20">
            <v>147544.6</v>
          </cell>
          <cell r="Q20">
            <v>1344343.2609999999</v>
          </cell>
          <cell r="R20">
            <v>0</v>
          </cell>
          <cell r="S20">
            <v>17583.588</v>
          </cell>
          <cell r="T20">
            <v>0</v>
          </cell>
          <cell r="U20">
            <v>0</v>
          </cell>
          <cell r="V20">
            <v>1572.1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A21" t="str">
            <v>JUNE</v>
          </cell>
          <cell r="B21" t="str">
            <v>Fab, Prcss &amp; Hvy Indl Mfg</v>
          </cell>
          <cell r="C21">
            <v>121849249</v>
          </cell>
          <cell r="D21">
            <v>121849249</v>
          </cell>
          <cell r="E21">
            <v>1926638.86</v>
          </cell>
          <cell r="F21">
            <v>823235.89</v>
          </cell>
          <cell r="G21">
            <v>8670612.9699999988</v>
          </cell>
          <cell r="H21">
            <v>0</v>
          </cell>
          <cell r="I21">
            <v>69225.227525006732</v>
          </cell>
          <cell r="J21">
            <v>147.48600000000002</v>
          </cell>
          <cell r="K21">
            <v>25.098000000000013</v>
          </cell>
          <cell r="L21">
            <v>9733.9030000000002</v>
          </cell>
          <cell r="M21">
            <v>0</v>
          </cell>
          <cell r="N21">
            <v>475376401.45399302</v>
          </cell>
          <cell r="O21">
            <v>1433123.06</v>
          </cell>
          <cell r="P21">
            <v>748205.22</v>
          </cell>
          <cell r="Q21">
            <v>89910548.00999999</v>
          </cell>
          <cell r="R21">
            <v>0</v>
          </cell>
          <cell r="S21">
            <v>18198035.099455945</v>
          </cell>
          <cell r="T21">
            <v>499093</v>
          </cell>
          <cell r="U21">
            <v>499093</v>
          </cell>
          <cell r="V21">
            <v>1847740.0160000001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A22" t="str">
            <v>JUNE</v>
          </cell>
          <cell r="B22" t="str">
            <v>Hi-Tech Facilities</v>
          </cell>
          <cell r="C22">
            <v>11759803</v>
          </cell>
          <cell r="D22">
            <v>11759803</v>
          </cell>
          <cell r="E22">
            <v>663723.1</v>
          </cell>
          <cell r="F22">
            <v>172847.74</v>
          </cell>
          <cell r="G22">
            <v>648390.74</v>
          </cell>
          <cell r="H22">
            <v>0</v>
          </cell>
          <cell r="I22">
            <v>6532.0886490478697</v>
          </cell>
          <cell r="J22">
            <v>46.55</v>
          </cell>
          <cell r="K22">
            <v>46.55</v>
          </cell>
          <cell r="L22">
            <v>1109.1500000000001</v>
          </cell>
          <cell r="M22">
            <v>0</v>
          </cell>
          <cell r="N22">
            <v>44364926.587099597</v>
          </cell>
          <cell r="O22">
            <v>232370.6</v>
          </cell>
          <cell r="P22">
            <v>232370.6</v>
          </cell>
          <cell r="Q22">
            <v>13645256.441</v>
          </cell>
          <cell r="R22">
            <v>0</v>
          </cell>
          <cell r="S22">
            <v>25523.813309561065</v>
          </cell>
          <cell r="T22">
            <v>0</v>
          </cell>
          <cell r="U22">
            <v>0</v>
          </cell>
          <cell r="V22">
            <v>113338.38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A23" t="str">
            <v>JUNE</v>
          </cell>
          <cell r="B23" t="str">
            <v>Medical Facilities</v>
          </cell>
          <cell r="C23">
            <v>21407152</v>
          </cell>
          <cell r="D23">
            <v>21407152</v>
          </cell>
          <cell r="E23">
            <v>325349.45</v>
          </cell>
          <cell r="F23">
            <v>67859.850000000006</v>
          </cell>
          <cell r="G23">
            <v>244451.28</v>
          </cell>
          <cell r="H23">
            <v>0</v>
          </cell>
          <cell r="I23">
            <v>27753.153177169657</v>
          </cell>
          <cell r="J23">
            <v>0</v>
          </cell>
          <cell r="K23">
            <v>0</v>
          </cell>
          <cell r="L23">
            <v>107.8</v>
          </cell>
          <cell r="M23">
            <v>0</v>
          </cell>
          <cell r="N23">
            <v>68661112.057484001</v>
          </cell>
          <cell r="O23">
            <v>0</v>
          </cell>
          <cell r="P23">
            <v>0</v>
          </cell>
          <cell r="Q23">
            <v>1202485.2</v>
          </cell>
          <cell r="R23">
            <v>0</v>
          </cell>
          <cell r="S23">
            <v>494605</v>
          </cell>
          <cell r="T23">
            <v>0</v>
          </cell>
          <cell r="U23">
            <v>0</v>
          </cell>
          <cell r="V23">
            <v>6978.3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A24" t="str">
            <v>JUNE</v>
          </cell>
          <cell r="B24" t="str">
            <v>Large Commercial</v>
          </cell>
          <cell r="C24">
            <v>68595302</v>
          </cell>
          <cell r="D24">
            <v>68595302</v>
          </cell>
          <cell r="E24">
            <v>1584523.81</v>
          </cell>
          <cell r="F24">
            <v>370930.25</v>
          </cell>
          <cell r="G24">
            <v>1627157.56</v>
          </cell>
          <cell r="H24">
            <v>0</v>
          </cell>
          <cell r="I24">
            <v>73838.296918087362</v>
          </cell>
          <cell r="J24">
            <v>10.152000000000001</v>
          </cell>
          <cell r="K24">
            <v>10.152000000000001</v>
          </cell>
          <cell r="L24">
            <v>2988.2520000000004</v>
          </cell>
          <cell r="M24">
            <v>0</v>
          </cell>
          <cell r="N24">
            <v>219609296.0400379</v>
          </cell>
          <cell r="O24">
            <v>520488.64</v>
          </cell>
          <cell r="P24">
            <v>520488.64</v>
          </cell>
          <cell r="Q24">
            <v>12993769.58</v>
          </cell>
          <cell r="R24">
            <v>0</v>
          </cell>
          <cell r="S24">
            <v>2224825.1578322467</v>
          </cell>
          <cell r="T24">
            <v>0</v>
          </cell>
          <cell r="U24">
            <v>0</v>
          </cell>
          <cell r="V24">
            <v>338882.74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A25" t="str">
            <v>JUNE</v>
          </cell>
          <cell r="B25" t="str">
            <v>Hospitality Facilities</v>
          </cell>
          <cell r="C25">
            <v>11793097</v>
          </cell>
          <cell r="D25">
            <v>11793097</v>
          </cell>
          <cell r="E25">
            <v>576775.5</v>
          </cell>
          <cell r="F25">
            <v>111322.28</v>
          </cell>
          <cell r="G25">
            <v>8710</v>
          </cell>
          <cell r="H25">
            <v>0</v>
          </cell>
          <cell r="I25">
            <v>7577.0826254285475</v>
          </cell>
          <cell r="J25">
            <v>0</v>
          </cell>
          <cell r="K25">
            <v>0</v>
          </cell>
          <cell r="L25">
            <v>5.2480000000000002</v>
          </cell>
          <cell r="M25">
            <v>0</v>
          </cell>
          <cell r="N25">
            <v>37330060.295922801</v>
          </cell>
          <cell r="O25">
            <v>0</v>
          </cell>
          <cell r="P25">
            <v>0</v>
          </cell>
          <cell r="Q25">
            <v>97002.94</v>
          </cell>
          <cell r="R25">
            <v>0</v>
          </cell>
          <cell r="S25">
            <v>33302.25</v>
          </cell>
          <cell r="T25">
            <v>0</v>
          </cell>
          <cell r="U25">
            <v>0</v>
          </cell>
          <cell r="V25">
            <v>992.04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A26" t="str">
            <v>JUNE</v>
          </cell>
          <cell r="B26" t="str">
            <v>Res New Construction</v>
          </cell>
          <cell r="C26">
            <v>26264217</v>
          </cell>
          <cell r="D26">
            <v>26264217</v>
          </cell>
          <cell r="E26">
            <v>1045732.4</v>
          </cell>
          <cell r="F26">
            <v>137640.6</v>
          </cell>
          <cell r="G26">
            <v>1074610</v>
          </cell>
          <cell r="H26">
            <v>0</v>
          </cell>
          <cell r="I26">
            <v>9015.1305056540205</v>
          </cell>
          <cell r="J26">
            <v>0.18152000000000001</v>
          </cell>
          <cell r="K26">
            <v>0.18152000000000001</v>
          </cell>
          <cell r="L26">
            <v>109.55737120000001</v>
          </cell>
          <cell r="M26">
            <v>0</v>
          </cell>
          <cell r="N26">
            <v>13357136.488374671</v>
          </cell>
          <cell r="O26">
            <v>600.79999999999995</v>
          </cell>
          <cell r="P26">
            <v>600.79999999999995</v>
          </cell>
          <cell r="Q26">
            <v>584399.19999999995</v>
          </cell>
          <cell r="R26">
            <v>0</v>
          </cell>
          <cell r="S26">
            <v>2454487.1347570699</v>
          </cell>
          <cell r="T26">
            <v>45.776000000000003</v>
          </cell>
          <cell r="U26">
            <v>45.776000000000003</v>
          </cell>
          <cell r="V26">
            <v>197618.4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A27" t="str">
            <v>JUNE</v>
          </cell>
          <cell r="B27" t="str">
            <v>Education &amp; Training</v>
          </cell>
          <cell r="C27">
            <v>41154602</v>
          </cell>
          <cell r="D27">
            <v>41154602</v>
          </cell>
          <cell r="E27">
            <v>3653537.3</v>
          </cell>
          <cell r="F27">
            <v>332528.43</v>
          </cell>
          <cell r="G27" t="str">
            <v>N/A</v>
          </cell>
          <cell r="H27">
            <v>0</v>
          </cell>
          <cell r="I27" t="str">
            <v>N/A</v>
          </cell>
          <cell r="J27" t="str">
            <v>N/A</v>
          </cell>
          <cell r="K27" t="str">
            <v>N/A</v>
          </cell>
          <cell r="L27" t="str">
            <v>N/A</v>
          </cell>
          <cell r="M27">
            <v>0</v>
          </cell>
          <cell r="N27" t="str">
            <v>N/A</v>
          </cell>
          <cell r="O27" t="str">
            <v>N/A</v>
          </cell>
          <cell r="P27" t="str">
            <v>N/A</v>
          </cell>
          <cell r="Q27" t="str">
            <v>N/A</v>
          </cell>
          <cell r="R27">
            <v>0</v>
          </cell>
          <cell r="S27" t="str">
            <v>N/A</v>
          </cell>
          <cell r="T27" t="str">
            <v>N/A</v>
          </cell>
          <cell r="U27" t="str">
            <v>N/A</v>
          </cell>
          <cell r="V27" t="str">
            <v>N/A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A28" t="str">
            <v>JUNE</v>
          </cell>
          <cell r="B28" t="str">
            <v>Codes &amp; Standards</v>
          </cell>
          <cell r="C28">
            <v>4635754</v>
          </cell>
          <cell r="D28">
            <v>4635754</v>
          </cell>
          <cell r="E28">
            <v>469282.68</v>
          </cell>
          <cell r="F28">
            <v>96701.5</v>
          </cell>
          <cell r="G28" t="str">
            <v>N/A</v>
          </cell>
          <cell r="H28">
            <v>0</v>
          </cell>
          <cell r="I28" t="str">
            <v>N/A</v>
          </cell>
          <cell r="J28" t="str">
            <v>N/A</v>
          </cell>
          <cell r="K28" t="str">
            <v>N/A</v>
          </cell>
          <cell r="L28" t="str">
            <v>N/A</v>
          </cell>
          <cell r="M28">
            <v>0</v>
          </cell>
          <cell r="N28" t="str">
            <v>N/A</v>
          </cell>
          <cell r="O28" t="str">
            <v>N/A</v>
          </cell>
          <cell r="P28" t="str">
            <v>N/A</v>
          </cell>
          <cell r="Q28" t="str">
            <v>N/A</v>
          </cell>
          <cell r="R28">
            <v>0</v>
          </cell>
          <cell r="S28" t="str">
            <v>N/A</v>
          </cell>
          <cell r="T28" t="str">
            <v>N/A</v>
          </cell>
          <cell r="U28" t="str">
            <v>N/A</v>
          </cell>
          <cell r="V28" t="str">
            <v>N/A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A29" t="str">
            <v>JUNE</v>
          </cell>
          <cell r="B29" t="str">
            <v>Emerging Technologies</v>
          </cell>
          <cell r="C29">
            <v>11260376</v>
          </cell>
          <cell r="D29">
            <v>11260376</v>
          </cell>
          <cell r="E29">
            <v>389360.51</v>
          </cell>
          <cell r="F29">
            <v>79729.990000000005</v>
          </cell>
          <cell r="G29" t="str">
            <v>N/A</v>
          </cell>
          <cell r="H29">
            <v>0</v>
          </cell>
          <cell r="I29" t="str">
            <v>N/A</v>
          </cell>
          <cell r="J29" t="str">
            <v>N/A</v>
          </cell>
          <cell r="K29" t="str">
            <v>N/A</v>
          </cell>
          <cell r="L29" t="str">
            <v>N/A</v>
          </cell>
          <cell r="M29">
            <v>0</v>
          </cell>
          <cell r="N29" t="str">
            <v>N/A</v>
          </cell>
          <cell r="O29" t="str">
            <v>N/A</v>
          </cell>
          <cell r="P29" t="str">
            <v>N/A</v>
          </cell>
          <cell r="Q29" t="str">
            <v>N/A</v>
          </cell>
          <cell r="R29">
            <v>0</v>
          </cell>
          <cell r="S29" t="str">
            <v>N/A</v>
          </cell>
          <cell r="T29" t="str">
            <v>N/A</v>
          </cell>
          <cell r="U29" t="str">
            <v>N/A</v>
          </cell>
          <cell r="V29" t="str">
            <v>N/A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A30" t="str">
            <v>JUNE</v>
          </cell>
          <cell r="B30" t="str">
            <v>Statewide Marketing &amp; Info</v>
          </cell>
          <cell r="C30">
            <v>26948382</v>
          </cell>
          <cell r="D30">
            <v>26948382</v>
          </cell>
          <cell r="E30">
            <v>-403.74</v>
          </cell>
          <cell r="F30">
            <v>-2884.22</v>
          </cell>
          <cell r="G30" t="str">
            <v>N/A</v>
          </cell>
          <cell r="H30">
            <v>0</v>
          </cell>
          <cell r="I30" t="str">
            <v>N/A</v>
          </cell>
          <cell r="J30" t="str">
            <v>N/A</v>
          </cell>
          <cell r="K30" t="str">
            <v>N/A</v>
          </cell>
          <cell r="L30" t="str">
            <v>N/A</v>
          </cell>
          <cell r="M30">
            <v>0</v>
          </cell>
          <cell r="N30" t="str">
            <v>N/A</v>
          </cell>
          <cell r="O30" t="str">
            <v>N/A</v>
          </cell>
          <cell r="P30" t="str">
            <v>N/A</v>
          </cell>
          <cell r="Q30" t="str">
            <v>N/A</v>
          </cell>
          <cell r="R30">
            <v>0</v>
          </cell>
          <cell r="S30" t="str">
            <v>N/A</v>
          </cell>
          <cell r="T30" t="str">
            <v>N/A</v>
          </cell>
          <cell r="U30" t="str">
            <v>N/A</v>
          </cell>
          <cell r="V30" t="str">
            <v>N/A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A31" t="str">
            <v>JUNE</v>
          </cell>
          <cell r="B31" t="str">
            <v>Low Income EE (3)  (1 YR Budgets/Goals)</v>
          </cell>
          <cell r="C31">
            <v>68760669</v>
          </cell>
          <cell r="D31">
            <v>68760669</v>
          </cell>
          <cell r="E31">
            <v>37014260</v>
          </cell>
          <cell r="F31">
            <v>6568640</v>
          </cell>
          <cell r="G31" t="str">
            <v>N/A</v>
          </cell>
          <cell r="H31">
            <v>0</v>
          </cell>
          <cell r="I31">
            <v>5551</v>
          </cell>
          <cell r="J31">
            <v>2590.0702306499998</v>
          </cell>
          <cell r="K31">
            <v>254.28301354000041</v>
          </cell>
          <cell r="L31" t="str">
            <v>N/A</v>
          </cell>
          <cell r="M31">
            <v>0</v>
          </cell>
          <cell r="N31">
            <v>26282000</v>
          </cell>
          <cell r="O31">
            <v>11673714.880000001</v>
          </cell>
          <cell r="P31">
            <v>1167443.3500000001</v>
          </cell>
          <cell r="Q31" t="str">
            <v>N/A</v>
          </cell>
          <cell r="R31">
            <v>0</v>
          </cell>
          <cell r="S31">
            <v>1370000</v>
          </cell>
          <cell r="T31">
            <v>595392.63</v>
          </cell>
          <cell r="U31">
            <v>174615.11</v>
          </cell>
          <cell r="V31" t="str">
            <v>N/A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A32" t="str">
            <v>JUL</v>
          </cell>
          <cell r="B32" t="str">
            <v>Mass Market</v>
          </cell>
          <cell r="C32">
            <v>405857712</v>
          </cell>
          <cell r="D32">
            <v>405857712</v>
          </cell>
          <cell r="E32">
            <v>26038882.591199998</v>
          </cell>
          <cell r="F32">
            <v>7290532.2612000015</v>
          </cell>
          <cell r="G32">
            <v>4657081.33</v>
          </cell>
          <cell r="H32">
            <v>0</v>
          </cell>
          <cell r="I32">
            <v>334053.85427348199</v>
          </cell>
          <cell r="J32">
            <v>35112.870000000003</v>
          </cell>
          <cell r="K32">
            <v>16139.570962470501</v>
          </cell>
          <cell r="L32">
            <v>2729.0267265318003</v>
          </cell>
          <cell r="M32">
            <v>0</v>
          </cell>
          <cell r="N32">
            <v>1728133316.3078108</v>
          </cell>
          <cell r="O32">
            <v>169678958.25999999</v>
          </cell>
          <cell r="P32">
            <v>81545394.282951623</v>
          </cell>
          <cell r="Q32">
            <v>15092397.755989883</v>
          </cell>
          <cell r="R32">
            <v>0</v>
          </cell>
          <cell r="S32">
            <v>15871656.841610486</v>
          </cell>
          <cell r="T32">
            <v>814840.35</v>
          </cell>
          <cell r="U32">
            <v>294822.19829500001</v>
          </cell>
          <cell r="V32">
            <v>207327.36981200002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A33" t="str">
            <v>JUL</v>
          </cell>
          <cell r="B33" t="str">
            <v>Ag &amp; Food Processing</v>
          </cell>
          <cell r="C33">
            <v>47523134</v>
          </cell>
          <cell r="D33">
            <v>47523134</v>
          </cell>
          <cell r="E33">
            <v>1558896.8176</v>
          </cell>
          <cell r="F33">
            <v>293678.0576</v>
          </cell>
          <cell r="G33">
            <v>1826397.46</v>
          </cell>
          <cell r="H33">
            <v>0</v>
          </cell>
          <cell r="I33">
            <v>22797.08846466984</v>
          </cell>
          <cell r="J33">
            <v>36.99</v>
          </cell>
          <cell r="K33">
            <v>0</v>
          </cell>
          <cell r="L33">
            <v>3634.1330000000003</v>
          </cell>
          <cell r="M33">
            <v>0</v>
          </cell>
          <cell r="N33">
            <v>164346860.9940128</v>
          </cell>
          <cell r="O33">
            <v>579917.16</v>
          </cell>
          <cell r="P33">
            <v>0</v>
          </cell>
          <cell r="Q33">
            <v>10465017.670000002</v>
          </cell>
          <cell r="R33">
            <v>0</v>
          </cell>
          <cell r="S33">
            <v>3082951.7327311719</v>
          </cell>
          <cell r="T33">
            <v>5103</v>
          </cell>
          <cell r="U33">
            <v>5103</v>
          </cell>
          <cell r="V33">
            <v>941717.76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A34" t="str">
            <v>JUL</v>
          </cell>
          <cell r="B34" t="str">
            <v>Schools &amp; Colleges</v>
          </cell>
          <cell r="C34">
            <v>47568591</v>
          </cell>
          <cell r="D34">
            <v>47568591</v>
          </cell>
          <cell r="E34">
            <v>1205666.5547999998</v>
          </cell>
          <cell r="F34">
            <v>266701.59479999996</v>
          </cell>
          <cell r="G34">
            <v>157338.32</v>
          </cell>
          <cell r="H34">
            <v>0</v>
          </cell>
          <cell r="I34">
            <v>28892.278794176014</v>
          </cell>
          <cell r="J34">
            <v>75.849999999999994</v>
          </cell>
          <cell r="K34">
            <v>75.849999999999994</v>
          </cell>
          <cell r="L34">
            <v>216.095</v>
          </cell>
          <cell r="M34">
            <v>0</v>
          </cell>
          <cell r="N34">
            <v>128046825.56012681</v>
          </cell>
          <cell r="O34">
            <v>131613.28</v>
          </cell>
          <cell r="P34">
            <v>131613.28</v>
          </cell>
          <cell r="Q34">
            <v>1091623.24</v>
          </cell>
          <cell r="R34">
            <v>0</v>
          </cell>
          <cell r="S34">
            <v>2635794.0523105087</v>
          </cell>
          <cell r="T34">
            <v>0</v>
          </cell>
          <cell r="U34">
            <v>0</v>
          </cell>
          <cell r="V34">
            <v>-3057.74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A35" t="str">
            <v>JUL</v>
          </cell>
          <cell r="B35" t="str">
            <v>Retail Stores</v>
          </cell>
          <cell r="C35">
            <v>20850872</v>
          </cell>
          <cell r="D35">
            <v>20850872</v>
          </cell>
          <cell r="E35">
            <v>737515.66919999989</v>
          </cell>
          <cell r="F35">
            <v>145664.27919999999</v>
          </cell>
          <cell r="G35">
            <v>106737.11</v>
          </cell>
          <cell r="H35">
            <v>0</v>
          </cell>
          <cell r="I35">
            <v>21271.596533140018</v>
          </cell>
          <cell r="J35">
            <v>33.78</v>
          </cell>
          <cell r="K35">
            <v>8.9369999999999976</v>
          </cell>
          <cell r="L35">
            <v>319.88499999999999</v>
          </cell>
          <cell r="M35">
            <v>0</v>
          </cell>
          <cell r="N35">
            <v>125946107.22913301</v>
          </cell>
          <cell r="O35">
            <v>391719.65</v>
          </cell>
          <cell r="P35">
            <v>244175.05</v>
          </cell>
          <cell r="Q35">
            <v>1454449.1609999998</v>
          </cell>
          <cell r="R35">
            <v>0</v>
          </cell>
          <cell r="S35">
            <v>17583.588</v>
          </cell>
          <cell r="T35">
            <v>3103.1</v>
          </cell>
          <cell r="U35">
            <v>3103.1</v>
          </cell>
          <cell r="V35">
            <v>-1188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A36" t="str">
            <v>JUL</v>
          </cell>
          <cell r="B36" t="str">
            <v>Fab, Prcss &amp; Hvy Indl Mfg</v>
          </cell>
          <cell r="C36">
            <v>121849249</v>
          </cell>
          <cell r="D36">
            <v>121849249</v>
          </cell>
          <cell r="E36">
            <v>2290013.7784000002</v>
          </cell>
          <cell r="F36">
            <v>363374.91840000002</v>
          </cell>
          <cell r="G36">
            <v>9498544.3099999987</v>
          </cell>
          <cell r="H36">
            <v>0</v>
          </cell>
          <cell r="I36">
            <v>69225.227525006732</v>
          </cell>
          <cell r="J36">
            <v>242.75</v>
          </cell>
          <cell r="K36">
            <v>95.263999999999982</v>
          </cell>
          <cell r="L36">
            <v>10398.02</v>
          </cell>
          <cell r="M36">
            <v>0</v>
          </cell>
          <cell r="N36">
            <v>475376401.45399302</v>
          </cell>
          <cell r="O36">
            <v>1885114.22</v>
          </cell>
          <cell r="P36">
            <v>451991.16</v>
          </cell>
          <cell r="Q36">
            <v>96398727.201999992</v>
          </cell>
          <cell r="R36">
            <v>0</v>
          </cell>
          <cell r="S36">
            <v>18198035.099455945</v>
          </cell>
          <cell r="T36">
            <v>499093</v>
          </cell>
          <cell r="U36">
            <v>0</v>
          </cell>
          <cell r="V36">
            <v>2029921.456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A37" t="str">
            <v>JUL</v>
          </cell>
          <cell r="B37" t="str">
            <v>Hi-Tech Facilities</v>
          </cell>
          <cell r="C37">
            <v>11759803</v>
          </cell>
          <cell r="D37">
            <v>11759803</v>
          </cell>
          <cell r="E37">
            <v>855391.85159999994</v>
          </cell>
          <cell r="F37">
            <v>191668.75159999999</v>
          </cell>
          <cell r="G37">
            <v>791077.64</v>
          </cell>
          <cell r="H37">
            <v>0</v>
          </cell>
          <cell r="I37">
            <v>6532.0886490478697</v>
          </cell>
          <cell r="J37">
            <v>46.55</v>
          </cell>
          <cell r="K37">
            <v>0</v>
          </cell>
          <cell r="L37">
            <v>1293.28</v>
          </cell>
          <cell r="M37">
            <v>0</v>
          </cell>
          <cell r="N37">
            <v>44364926.587099597</v>
          </cell>
          <cell r="O37">
            <v>232370.6</v>
          </cell>
          <cell r="P37">
            <v>0</v>
          </cell>
          <cell r="Q37">
            <v>15606447.452</v>
          </cell>
          <cell r="R37">
            <v>0</v>
          </cell>
          <cell r="S37">
            <v>25523.813309561065</v>
          </cell>
          <cell r="T37">
            <v>0</v>
          </cell>
          <cell r="U37">
            <v>0</v>
          </cell>
          <cell r="V37">
            <v>128778.63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A38" t="str">
            <v>JUL</v>
          </cell>
          <cell r="B38" t="str">
            <v>Medical Facilities</v>
          </cell>
          <cell r="C38">
            <v>21407152</v>
          </cell>
          <cell r="D38">
            <v>21407152</v>
          </cell>
          <cell r="E38">
            <v>392996.87320000003</v>
          </cell>
          <cell r="F38">
            <v>67647.423200000005</v>
          </cell>
          <cell r="G38">
            <v>293493.28000000003</v>
          </cell>
          <cell r="H38">
            <v>0</v>
          </cell>
          <cell r="I38">
            <v>27753.153177169657</v>
          </cell>
          <cell r="J38">
            <v>0</v>
          </cell>
          <cell r="K38">
            <v>0</v>
          </cell>
          <cell r="L38">
            <v>110.53</v>
          </cell>
          <cell r="M38">
            <v>0</v>
          </cell>
          <cell r="N38">
            <v>68661112.057484001</v>
          </cell>
          <cell r="O38">
            <v>0</v>
          </cell>
          <cell r="P38">
            <v>0</v>
          </cell>
          <cell r="Q38">
            <v>1447695.2</v>
          </cell>
          <cell r="R38">
            <v>0</v>
          </cell>
          <cell r="S38">
            <v>494605</v>
          </cell>
          <cell r="T38">
            <v>0</v>
          </cell>
          <cell r="U38">
            <v>0</v>
          </cell>
          <cell r="V38">
            <v>6978.3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A39" t="str">
            <v>JUL</v>
          </cell>
          <cell r="B39" t="str">
            <v>Large Commercial</v>
          </cell>
          <cell r="C39">
            <v>68595302</v>
          </cell>
          <cell r="D39">
            <v>68595302</v>
          </cell>
          <cell r="E39">
            <v>2052493.4264000002</v>
          </cell>
          <cell r="F39">
            <v>467969.6164</v>
          </cell>
          <cell r="G39">
            <v>1582401.51</v>
          </cell>
          <cell r="H39">
            <v>0</v>
          </cell>
          <cell r="I39">
            <v>73838.296918087362</v>
          </cell>
          <cell r="J39">
            <v>172.27</v>
          </cell>
          <cell r="K39">
            <v>162.11799999999999</v>
          </cell>
          <cell r="L39">
            <v>2833.9320000000002</v>
          </cell>
          <cell r="M39">
            <v>0</v>
          </cell>
          <cell r="N39">
            <v>219609296.0400379</v>
          </cell>
          <cell r="O39">
            <v>1195051.27</v>
          </cell>
          <cell r="P39">
            <v>674562.63</v>
          </cell>
          <cell r="Q39">
            <v>11880864.49</v>
          </cell>
          <cell r="R39">
            <v>0</v>
          </cell>
          <cell r="S39">
            <v>2224825.1578322467</v>
          </cell>
          <cell r="T39">
            <v>3919.3</v>
          </cell>
          <cell r="U39">
            <v>3919.3</v>
          </cell>
          <cell r="V39">
            <v>424467.74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A40" t="str">
            <v>JUL</v>
          </cell>
          <cell r="B40" t="str">
            <v>Hospitality Facilities</v>
          </cell>
          <cell r="C40">
            <v>11793097</v>
          </cell>
          <cell r="D40">
            <v>11793097</v>
          </cell>
          <cell r="E40">
            <v>666814.93800000008</v>
          </cell>
          <cell r="F40">
            <v>90039.438000000009</v>
          </cell>
          <cell r="G40">
            <v>49997.67</v>
          </cell>
          <cell r="H40">
            <v>0</v>
          </cell>
          <cell r="I40">
            <v>7577.0826254285475</v>
          </cell>
          <cell r="J40">
            <v>0</v>
          </cell>
          <cell r="K40">
            <v>0</v>
          </cell>
          <cell r="L40">
            <v>11.058</v>
          </cell>
          <cell r="M40">
            <v>0</v>
          </cell>
          <cell r="N40">
            <v>37330060.295922801</v>
          </cell>
          <cell r="O40">
            <v>0</v>
          </cell>
          <cell r="P40">
            <v>0</v>
          </cell>
          <cell r="Q40">
            <v>395764.06</v>
          </cell>
          <cell r="R40">
            <v>0</v>
          </cell>
          <cell r="S40">
            <v>33302.25</v>
          </cell>
          <cell r="T40">
            <v>437.5</v>
          </cell>
          <cell r="U40">
            <v>437.5</v>
          </cell>
          <cell r="V40">
            <v>10222.793000000001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A41" t="str">
            <v>JUL</v>
          </cell>
          <cell r="B41" t="str">
            <v>Res New Construction</v>
          </cell>
          <cell r="C41">
            <v>26264217</v>
          </cell>
          <cell r="D41">
            <v>26264217</v>
          </cell>
          <cell r="E41">
            <v>1229010.1664000002</v>
          </cell>
          <cell r="F41">
            <v>183277.76639999999</v>
          </cell>
          <cell r="G41">
            <v>1485610</v>
          </cell>
          <cell r="H41">
            <v>0</v>
          </cell>
          <cell r="I41">
            <v>9015.1305056540205</v>
          </cell>
          <cell r="J41">
            <v>0.18</v>
          </cell>
          <cell r="K41">
            <v>0</v>
          </cell>
          <cell r="L41">
            <v>414.39981280000012</v>
          </cell>
          <cell r="M41">
            <v>0</v>
          </cell>
          <cell r="N41">
            <v>13357136.488374671</v>
          </cell>
          <cell r="O41">
            <v>600.79999999999995</v>
          </cell>
          <cell r="P41">
            <v>0</v>
          </cell>
          <cell r="Q41">
            <v>886354.4</v>
          </cell>
          <cell r="R41">
            <v>0</v>
          </cell>
          <cell r="S41">
            <v>2454487.1347570699</v>
          </cell>
          <cell r="T41">
            <v>45.78</v>
          </cell>
          <cell r="U41">
            <v>3.9999999999977831E-3</v>
          </cell>
          <cell r="V41">
            <v>310628.8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A42" t="str">
            <v>JUL</v>
          </cell>
          <cell r="B42" t="str">
            <v>Education &amp; Training</v>
          </cell>
          <cell r="C42">
            <v>41154602</v>
          </cell>
          <cell r="D42">
            <v>41154602</v>
          </cell>
          <cell r="E42">
            <v>4235551.2531999992</v>
          </cell>
          <cell r="F42">
            <v>582013.95319999999</v>
          </cell>
          <cell r="G42" t="str">
            <v>N/A</v>
          </cell>
          <cell r="H42">
            <v>0</v>
          </cell>
          <cell r="I42" t="str">
            <v>N/A</v>
          </cell>
          <cell r="J42" t="str">
            <v>N/A</v>
          </cell>
          <cell r="K42" t="str">
            <v>N/A</v>
          </cell>
          <cell r="L42" t="str">
            <v>N/A</v>
          </cell>
          <cell r="M42">
            <v>0</v>
          </cell>
          <cell r="N42" t="str">
            <v>N/A</v>
          </cell>
          <cell r="O42" t="str">
            <v>N/A</v>
          </cell>
          <cell r="P42" t="str">
            <v>N/A</v>
          </cell>
          <cell r="Q42" t="str">
            <v>N/A</v>
          </cell>
          <cell r="R42">
            <v>0</v>
          </cell>
          <cell r="S42" t="str">
            <v>N/A</v>
          </cell>
          <cell r="T42" t="str">
            <v>N/A</v>
          </cell>
          <cell r="U42" t="str">
            <v>N/A</v>
          </cell>
          <cell r="V42" t="str">
            <v>N/A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A43" t="str">
            <v>JUL</v>
          </cell>
          <cell r="B43" t="str">
            <v>Codes &amp; Standards</v>
          </cell>
          <cell r="C43">
            <v>4635754</v>
          </cell>
          <cell r="D43">
            <v>4635754</v>
          </cell>
          <cell r="E43">
            <v>560259.21</v>
          </cell>
          <cell r="F43">
            <v>90976.53</v>
          </cell>
          <cell r="G43" t="str">
            <v>N/A</v>
          </cell>
          <cell r="H43">
            <v>0</v>
          </cell>
          <cell r="I43" t="str">
            <v>N/A</v>
          </cell>
          <cell r="J43" t="str">
            <v>N/A</v>
          </cell>
          <cell r="K43" t="str">
            <v>N/A</v>
          </cell>
          <cell r="L43" t="str">
            <v>N/A</v>
          </cell>
          <cell r="M43">
            <v>0</v>
          </cell>
          <cell r="N43" t="str">
            <v>N/A</v>
          </cell>
          <cell r="O43" t="str">
            <v>N/A</v>
          </cell>
          <cell r="P43" t="str">
            <v>N/A</v>
          </cell>
          <cell r="Q43" t="str">
            <v>N/A</v>
          </cell>
          <cell r="R43">
            <v>0</v>
          </cell>
          <cell r="S43" t="str">
            <v>N/A</v>
          </cell>
          <cell r="T43" t="str">
            <v>N/A</v>
          </cell>
          <cell r="U43" t="str">
            <v>N/A</v>
          </cell>
          <cell r="V43" t="str">
            <v>N/A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A44" t="str">
            <v>JUL</v>
          </cell>
          <cell r="B44" t="str">
            <v>Emerging Technologies</v>
          </cell>
          <cell r="C44">
            <v>11260376</v>
          </cell>
          <cell r="D44">
            <v>11260376</v>
          </cell>
          <cell r="E44">
            <v>468894.89</v>
          </cell>
          <cell r="F44">
            <v>79534.38</v>
          </cell>
          <cell r="G44" t="str">
            <v>N/A</v>
          </cell>
          <cell r="H44">
            <v>0</v>
          </cell>
          <cell r="I44" t="str">
            <v>N/A</v>
          </cell>
          <cell r="J44" t="str">
            <v>N/A</v>
          </cell>
          <cell r="K44" t="str">
            <v>N/A</v>
          </cell>
          <cell r="L44" t="str">
            <v>N/A</v>
          </cell>
          <cell r="M44">
            <v>0</v>
          </cell>
          <cell r="N44" t="str">
            <v>N/A</v>
          </cell>
          <cell r="O44" t="str">
            <v>N/A</v>
          </cell>
          <cell r="P44" t="str">
            <v>N/A</v>
          </cell>
          <cell r="Q44" t="str">
            <v>N/A</v>
          </cell>
          <cell r="R44">
            <v>0</v>
          </cell>
          <cell r="S44" t="str">
            <v>N/A</v>
          </cell>
          <cell r="T44" t="str">
            <v>N/A</v>
          </cell>
          <cell r="U44" t="str">
            <v>N/A</v>
          </cell>
          <cell r="V44" t="str">
            <v>N/A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A45" t="str">
            <v>JUL</v>
          </cell>
          <cell r="B45" t="str">
            <v>Statewide Marketing &amp; Info</v>
          </cell>
          <cell r="C45">
            <v>26948382</v>
          </cell>
          <cell r="D45">
            <v>26948382</v>
          </cell>
          <cell r="E45">
            <v>-257.77999999999997</v>
          </cell>
          <cell r="F45">
            <v>145.96</v>
          </cell>
          <cell r="G45" t="str">
            <v>N/A</v>
          </cell>
          <cell r="H45">
            <v>0</v>
          </cell>
          <cell r="I45" t="str">
            <v>N/A</v>
          </cell>
          <cell r="J45" t="str">
            <v>N/A</v>
          </cell>
          <cell r="K45" t="str">
            <v>N/A</v>
          </cell>
          <cell r="L45" t="str">
            <v>N/A</v>
          </cell>
          <cell r="M45">
            <v>0</v>
          </cell>
          <cell r="N45" t="str">
            <v>N/A</v>
          </cell>
          <cell r="O45" t="str">
            <v>N/A</v>
          </cell>
          <cell r="P45" t="str">
            <v>N/A</v>
          </cell>
          <cell r="Q45" t="str">
            <v>N/A</v>
          </cell>
          <cell r="R45">
            <v>0</v>
          </cell>
          <cell r="S45" t="str">
            <v>N/A</v>
          </cell>
          <cell r="T45" t="str">
            <v>N/A</v>
          </cell>
          <cell r="U45" t="str">
            <v>N/A</v>
          </cell>
          <cell r="V45" t="str">
            <v>N/A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A46" t="str">
            <v>JUL</v>
          </cell>
          <cell r="B46" t="str">
            <v>Low Income EE (3)  (1 YR Budgets/Goals)</v>
          </cell>
          <cell r="C46">
            <v>68760669</v>
          </cell>
          <cell r="D46">
            <v>68760669</v>
          </cell>
          <cell r="E46">
            <v>45723901</v>
          </cell>
          <cell r="F46">
            <v>8709641</v>
          </cell>
          <cell r="G46" t="str">
            <v>N/A</v>
          </cell>
          <cell r="H46">
            <v>0</v>
          </cell>
          <cell r="I46">
            <v>5551</v>
          </cell>
          <cell r="J46">
            <v>3242.2459243600001</v>
          </cell>
          <cell r="K46">
            <v>658.09318242000018</v>
          </cell>
          <cell r="L46" t="str">
            <v>N/A</v>
          </cell>
          <cell r="M46">
            <v>0</v>
          </cell>
          <cell r="N46">
            <v>26282000</v>
          </cell>
          <cell r="O46">
            <v>14583894.85</v>
          </cell>
          <cell r="P46">
            <v>2937047.72</v>
          </cell>
          <cell r="Q46" t="str">
            <v>N/A</v>
          </cell>
          <cell r="R46">
            <v>0</v>
          </cell>
          <cell r="S46">
            <v>1370000</v>
          </cell>
          <cell r="T46">
            <v>727512.56</v>
          </cell>
          <cell r="U46">
            <v>139654.31</v>
          </cell>
          <cell r="V46" t="str">
            <v>N/A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A47" t="str">
            <v>AUG</v>
          </cell>
          <cell r="B47" t="str">
            <v>Mass Market</v>
          </cell>
          <cell r="C47">
            <v>405857712</v>
          </cell>
          <cell r="D47">
            <v>405857712</v>
          </cell>
          <cell r="E47">
            <v>34277982.011999995</v>
          </cell>
          <cell r="F47">
            <v>8239099.4207999995</v>
          </cell>
          <cell r="G47">
            <v>4292136.01</v>
          </cell>
          <cell r="H47">
            <v>0</v>
          </cell>
          <cell r="I47">
            <v>334053.85427348199</v>
          </cell>
          <cell r="J47">
            <v>52006.54</v>
          </cell>
          <cell r="K47">
            <v>16893.669999999998</v>
          </cell>
          <cell r="L47">
            <v>2615.8883703600004</v>
          </cell>
          <cell r="M47">
            <v>0</v>
          </cell>
          <cell r="N47">
            <v>1728133316.3078108</v>
          </cell>
          <cell r="O47">
            <v>273136443.60000002</v>
          </cell>
          <cell r="P47">
            <v>103457485.34000003</v>
          </cell>
          <cell r="Q47">
            <v>15341883.276973773</v>
          </cell>
          <cell r="R47">
            <v>0</v>
          </cell>
          <cell r="S47">
            <v>15871656.841610486</v>
          </cell>
          <cell r="T47">
            <v>1084387.71</v>
          </cell>
          <cell r="U47">
            <v>269547.36</v>
          </cell>
          <cell r="V47">
            <v>119958.627301</v>
          </cell>
          <cell r="W47">
            <v>0</v>
          </cell>
          <cell r="X47">
            <v>23611810.849999998</v>
          </cell>
          <cell r="Y47">
            <v>4292136.01</v>
          </cell>
          <cell r="Z47">
            <v>0</v>
          </cell>
          <cell r="AA47">
            <v>35112.870000000003</v>
          </cell>
          <cell r="AB47">
            <v>169678958.25999999</v>
          </cell>
          <cell r="AC47">
            <v>814840.35</v>
          </cell>
        </row>
        <row r="48">
          <cell r="A48" t="str">
            <v>AUG</v>
          </cell>
          <cell r="B48" t="str">
            <v>Ag &amp; Food Processing</v>
          </cell>
          <cell r="C48">
            <v>47523134</v>
          </cell>
          <cell r="D48">
            <v>47523134</v>
          </cell>
          <cell r="E48">
            <v>1971240.1984999997</v>
          </cell>
          <cell r="F48">
            <v>412343.38089999999</v>
          </cell>
          <cell r="G48">
            <v>2130474.2000000002</v>
          </cell>
          <cell r="H48">
            <v>0</v>
          </cell>
          <cell r="I48">
            <v>22797.08846466984</v>
          </cell>
          <cell r="J48">
            <v>155.97999999999999</v>
          </cell>
          <cell r="K48">
            <v>118.99</v>
          </cell>
          <cell r="L48">
            <v>3884.3809999999999</v>
          </cell>
          <cell r="M48">
            <v>0</v>
          </cell>
          <cell r="N48">
            <v>164346860.9940128</v>
          </cell>
          <cell r="O48">
            <v>1533900.66</v>
          </cell>
          <cell r="P48">
            <v>953983.5</v>
          </cell>
          <cell r="Q48">
            <v>11986031.710000001</v>
          </cell>
          <cell r="R48">
            <v>0</v>
          </cell>
          <cell r="S48">
            <v>3082951.7327311719</v>
          </cell>
          <cell r="T48">
            <v>5103</v>
          </cell>
          <cell r="U48">
            <v>0</v>
          </cell>
          <cell r="V48">
            <v>1118820.3600000001</v>
          </cell>
          <cell r="W48">
            <v>0</v>
          </cell>
          <cell r="X48">
            <v>114243.93</v>
          </cell>
          <cell r="Y48">
            <v>2130474.2000000002</v>
          </cell>
          <cell r="Z48">
            <v>0</v>
          </cell>
          <cell r="AA48">
            <v>36.99</v>
          </cell>
          <cell r="AB48">
            <v>579917.16</v>
          </cell>
          <cell r="AC48">
            <v>5103</v>
          </cell>
        </row>
        <row r="49">
          <cell r="A49" t="str">
            <v>AUG</v>
          </cell>
          <cell r="B49" t="str">
            <v>Schools &amp; Colleges</v>
          </cell>
          <cell r="C49">
            <v>47568591</v>
          </cell>
          <cell r="D49">
            <v>47568591</v>
          </cell>
          <cell r="E49">
            <v>1420198.2905000001</v>
          </cell>
          <cell r="F49">
            <v>214531.73570000002</v>
          </cell>
          <cell r="G49">
            <v>144444.32</v>
          </cell>
          <cell r="H49">
            <v>0</v>
          </cell>
          <cell r="I49">
            <v>28892.278794176014</v>
          </cell>
          <cell r="J49">
            <v>113.98</v>
          </cell>
          <cell r="K49">
            <v>38.130000000000003</v>
          </cell>
          <cell r="L49">
            <v>179.19499999999999</v>
          </cell>
          <cell r="M49">
            <v>0</v>
          </cell>
          <cell r="N49">
            <v>128046825.56012681</v>
          </cell>
          <cell r="O49">
            <v>201480.56</v>
          </cell>
          <cell r="P49">
            <v>69867.28</v>
          </cell>
          <cell r="Q49">
            <v>1022404.58</v>
          </cell>
          <cell r="R49">
            <v>0</v>
          </cell>
          <cell r="S49">
            <v>2635794.0523105087</v>
          </cell>
          <cell r="T49">
            <v>-38.54</v>
          </cell>
          <cell r="U49">
            <v>-38.54</v>
          </cell>
          <cell r="V49">
            <v>-3039.7</v>
          </cell>
          <cell r="W49">
            <v>0</v>
          </cell>
          <cell r="X49">
            <v>49956</v>
          </cell>
          <cell r="Y49">
            <v>144444.32</v>
          </cell>
          <cell r="Z49">
            <v>0</v>
          </cell>
          <cell r="AA49">
            <v>75.849999999999994</v>
          </cell>
          <cell r="AB49">
            <v>131613.28</v>
          </cell>
          <cell r="AC49">
            <v>0</v>
          </cell>
        </row>
        <row r="50">
          <cell r="A50" t="str">
            <v>AUG</v>
          </cell>
          <cell r="B50" t="str">
            <v>Retail Stores</v>
          </cell>
          <cell r="C50">
            <v>20850872</v>
          </cell>
          <cell r="D50">
            <v>20850872</v>
          </cell>
          <cell r="E50">
            <v>884694.01199999987</v>
          </cell>
          <cell r="F50">
            <v>147178.34279999998</v>
          </cell>
          <cell r="G50">
            <v>143758.18</v>
          </cell>
          <cell r="H50">
            <v>0</v>
          </cell>
          <cell r="I50">
            <v>21271.596533140018</v>
          </cell>
          <cell r="J50">
            <v>77.180000000000007</v>
          </cell>
          <cell r="K50">
            <v>43.4</v>
          </cell>
          <cell r="L50">
            <v>514.50799999999992</v>
          </cell>
          <cell r="M50">
            <v>0</v>
          </cell>
          <cell r="N50">
            <v>125946107.22913301</v>
          </cell>
          <cell r="O50">
            <v>566047.69999999995</v>
          </cell>
          <cell r="P50">
            <v>174328.05</v>
          </cell>
          <cell r="Q50">
            <v>1909476.9210000001</v>
          </cell>
          <cell r="R50">
            <v>0</v>
          </cell>
          <cell r="S50">
            <v>17583.588</v>
          </cell>
          <cell r="T50">
            <v>3103.1</v>
          </cell>
          <cell r="U50">
            <v>0</v>
          </cell>
          <cell r="V50">
            <v>-1955.22</v>
          </cell>
          <cell r="W50">
            <v>0</v>
          </cell>
          <cell r="X50">
            <v>48464.99</v>
          </cell>
          <cell r="Y50">
            <v>143758.18</v>
          </cell>
          <cell r="Z50">
            <v>0</v>
          </cell>
          <cell r="AA50">
            <v>33.78</v>
          </cell>
          <cell r="AB50">
            <v>391719.65</v>
          </cell>
          <cell r="AC50">
            <v>3103.1</v>
          </cell>
        </row>
        <row r="51">
          <cell r="A51" t="str">
            <v>AUG</v>
          </cell>
          <cell r="B51" t="str">
            <v>Fab, Prcss &amp; Hvy Indl Mfg</v>
          </cell>
          <cell r="C51">
            <v>121849249</v>
          </cell>
          <cell r="D51">
            <v>121849249</v>
          </cell>
          <cell r="E51">
            <v>2592576.7240000004</v>
          </cell>
          <cell r="F51">
            <v>302562.94559999998</v>
          </cell>
          <cell r="G51">
            <v>7520118.7400000002</v>
          </cell>
          <cell r="H51">
            <v>0</v>
          </cell>
          <cell r="I51">
            <v>69225.227525006732</v>
          </cell>
          <cell r="J51">
            <v>242.75</v>
          </cell>
          <cell r="K51">
            <v>0</v>
          </cell>
          <cell r="L51">
            <v>10791.164000000001</v>
          </cell>
          <cell r="M51">
            <v>0</v>
          </cell>
          <cell r="N51">
            <v>475376401.45399302</v>
          </cell>
          <cell r="O51">
            <v>1885114.22</v>
          </cell>
          <cell r="P51">
            <v>0</v>
          </cell>
          <cell r="Q51">
            <v>73538767.942000002</v>
          </cell>
          <cell r="R51">
            <v>0</v>
          </cell>
          <cell r="S51">
            <v>18198035.099455945</v>
          </cell>
          <cell r="T51">
            <v>499093</v>
          </cell>
          <cell r="U51">
            <v>0</v>
          </cell>
          <cell r="V51">
            <v>3016866.8559999997</v>
          </cell>
          <cell r="W51">
            <v>0</v>
          </cell>
          <cell r="X51">
            <v>482705.65</v>
          </cell>
          <cell r="Y51">
            <v>7520118.7400000002</v>
          </cell>
          <cell r="Z51">
            <v>0</v>
          </cell>
          <cell r="AA51">
            <v>242.75</v>
          </cell>
          <cell r="AB51">
            <v>1885114.22</v>
          </cell>
          <cell r="AC51">
            <v>499093</v>
          </cell>
        </row>
        <row r="52">
          <cell r="A52" t="str">
            <v>AUG</v>
          </cell>
          <cell r="B52" t="str">
            <v>Hi-Tech Facilities</v>
          </cell>
          <cell r="C52">
            <v>11759803</v>
          </cell>
          <cell r="D52">
            <v>11759803</v>
          </cell>
          <cell r="E52">
            <v>1047315.8735</v>
          </cell>
          <cell r="F52">
            <v>191924.02189999999</v>
          </cell>
          <cell r="G52">
            <v>865241.8</v>
          </cell>
          <cell r="H52">
            <v>0</v>
          </cell>
          <cell r="I52">
            <v>6532.0886490478697</v>
          </cell>
          <cell r="J52">
            <v>46.55</v>
          </cell>
          <cell r="K52">
            <v>0</v>
          </cell>
          <cell r="L52">
            <v>1306.748</v>
          </cell>
          <cell r="M52">
            <v>0</v>
          </cell>
          <cell r="N52">
            <v>44364926.587099597</v>
          </cell>
          <cell r="O52">
            <v>232370.6</v>
          </cell>
          <cell r="P52">
            <v>0</v>
          </cell>
          <cell r="Q52">
            <v>16375879.432</v>
          </cell>
          <cell r="R52">
            <v>0</v>
          </cell>
          <cell r="S52">
            <v>25523.813309561065</v>
          </cell>
          <cell r="T52">
            <v>0</v>
          </cell>
          <cell r="U52">
            <v>0</v>
          </cell>
          <cell r="V52">
            <v>128778.63</v>
          </cell>
          <cell r="W52">
            <v>0</v>
          </cell>
          <cell r="X52">
            <v>24155.5</v>
          </cell>
          <cell r="Y52">
            <v>865241.8</v>
          </cell>
          <cell r="Z52">
            <v>0</v>
          </cell>
          <cell r="AA52">
            <v>46.55</v>
          </cell>
          <cell r="AB52">
            <v>232370.6</v>
          </cell>
          <cell r="AC52">
            <v>0</v>
          </cell>
        </row>
        <row r="53">
          <cell r="A53" t="str">
            <v>AUG</v>
          </cell>
          <cell r="B53" t="str">
            <v>Medical Facilities</v>
          </cell>
          <cell r="C53">
            <v>21407152</v>
          </cell>
          <cell r="D53">
            <v>21407152</v>
          </cell>
          <cell r="E53">
            <v>466603.57699999999</v>
          </cell>
          <cell r="F53">
            <v>73606.703799999988</v>
          </cell>
          <cell r="G53">
            <v>302506.34000000003</v>
          </cell>
          <cell r="H53">
            <v>0</v>
          </cell>
          <cell r="I53">
            <v>27753.153177169657</v>
          </cell>
          <cell r="J53">
            <v>0</v>
          </cell>
          <cell r="K53">
            <v>0</v>
          </cell>
          <cell r="L53">
            <v>120.82</v>
          </cell>
          <cell r="M53">
            <v>0</v>
          </cell>
          <cell r="N53">
            <v>68661112.057484001</v>
          </cell>
          <cell r="O53">
            <v>0</v>
          </cell>
          <cell r="P53">
            <v>0</v>
          </cell>
          <cell r="Q53">
            <v>1492760.5</v>
          </cell>
          <cell r="R53">
            <v>0</v>
          </cell>
          <cell r="S53">
            <v>494605</v>
          </cell>
          <cell r="T53">
            <v>0</v>
          </cell>
          <cell r="U53">
            <v>0</v>
          </cell>
          <cell r="V53">
            <v>6978.3</v>
          </cell>
          <cell r="W53">
            <v>0</v>
          </cell>
          <cell r="X53">
            <v>0</v>
          </cell>
          <cell r="Y53">
            <v>302506.34000000003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A54" t="str">
            <v>AUG</v>
          </cell>
          <cell r="B54" t="str">
            <v>Large Commercial</v>
          </cell>
          <cell r="C54">
            <v>68595302</v>
          </cell>
          <cell r="D54">
            <v>68595302</v>
          </cell>
          <cell r="E54">
            <v>2445949.743999999</v>
          </cell>
          <cell r="F54">
            <v>393456.31760000001</v>
          </cell>
          <cell r="G54">
            <v>2402742.17</v>
          </cell>
          <cell r="H54">
            <v>0</v>
          </cell>
          <cell r="I54">
            <v>73838.296918087362</v>
          </cell>
          <cell r="J54">
            <v>198.02</v>
          </cell>
          <cell r="K54">
            <v>25.75</v>
          </cell>
          <cell r="L54">
            <v>3544.9059999999995</v>
          </cell>
          <cell r="M54">
            <v>0</v>
          </cell>
          <cell r="N54">
            <v>219609296.0400379</v>
          </cell>
          <cell r="O54">
            <v>1348040.47</v>
          </cell>
          <cell r="P54">
            <v>152989.20000000001</v>
          </cell>
          <cell r="Q54">
            <v>14077233.262</v>
          </cell>
          <cell r="R54">
            <v>0</v>
          </cell>
          <cell r="S54">
            <v>2224825.1578322467</v>
          </cell>
          <cell r="T54">
            <v>3919.3</v>
          </cell>
          <cell r="U54">
            <v>0</v>
          </cell>
          <cell r="V54">
            <v>685694.92</v>
          </cell>
          <cell r="W54">
            <v>0</v>
          </cell>
          <cell r="X54">
            <v>174436.52</v>
          </cell>
          <cell r="Y54">
            <v>2402742.17</v>
          </cell>
          <cell r="Z54">
            <v>0</v>
          </cell>
          <cell r="AA54">
            <v>172.27</v>
          </cell>
          <cell r="AB54">
            <v>1195051.27</v>
          </cell>
          <cell r="AC54">
            <v>3919.3</v>
          </cell>
        </row>
        <row r="55">
          <cell r="A55" t="str">
            <v>AUG</v>
          </cell>
          <cell r="B55" t="str">
            <v>Hospitality Facilities</v>
          </cell>
          <cell r="C55">
            <v>11793097</v>
          </cell>
          <cell r="D55">
            <v>11793097</v>
          </cell>
          <cell r="E55">
            <v>785629.05749999988</v>
          </cell>
          <cell r="F55">
            <v>118814.1195</v>
          </cell>
          <cell r="G55">
            <v>85280.18</v>
          </cell>
          <cell r="H55">
            <v>0</v>
          </cell>
          <cell r="I55">
            <v>7577.0826254285475</v>
          </cell>
          <cell r="J55">
            <v>0</v>
          </cell>
          <cell r="K55">
            <v>0</v>
          </cell>
          <cell r="L55">
            <v>40.01</v>
          </cell>
          <cell r="M55">
            <v>0</v>
          </cell>
          <cell r="N55">
            <v>37330060.295922801</v>
          </cell>
          <cell r="O55">
            <v>0</v>
          </cell>
          <cell r="P55">
            <v>0</v>
          </cell>
          <cell r="Q55">
            <v>636466.96</v>
          </cell>
          <cell r="R55">
            <v>0</v>
          </cell>
          <cell r="S55">
            <v>33302.25</v>
          </cell>
          <cell r="T55">
            <v>437.5</v>
          </cell>
          <cell r="U55">
            <v>0</v>
          </cell>
          <cell r="V55">
            <v>10331.033000000001</v>
          </cell>
          <cell r="W55">
            <v>0</v>
          </cell>
          <cell r="X55">
            <v>75</v>
          </cell>
          <cell r="Y55">
            <v>85280.18</v>
          </cell>
          <cell r="Z55">
            <v>0</v>
          </cell>
          <cell r="AA55">
            <v>0</v>
          </cell>
          <cell r="AB55">
            <v>0</v>
          </cell>
          <cell r="AC55">
            <v>437.5</v>
          </cell>
        </row>
        <row r="56">
          <cell r="A56" t="str">
            <v>AUG</v>
          </cell>
          <cell r="B56" t="str">
            <v>Res New Construction</v>
          </cell>
          <cell r="C56">
            <v>26264217</v>
          </cell>
          <cell r="D56">
            <v>26264217</v>
          </cell>
          <cell r="E56">
            <v>1517996.6939999997</v>
          </cell>
          <cell r="F56">
            <v>288986.52760000003</v>
          </cell>
          <cell r="G56">
            <v>1476680</v>
          </cell>
          <cell r="H56">
            <v>0</v>
          </cell>
          <cell r="I56">
            <v>9015.1305056540205</v>
          </cell>
          <cell r="J56">
            <v>0.18</v>
          </cell>
          <cell r="K56">
            <v>0</v>
          </cell>
          <cell r="L56">
            <v>881.09011999999996</v>
          </cell>
          <cell r="M56">
            <v>0</v>
          </cell>
          <cell r="N56">
            <v>13357136.488374671</v>
          </cell>
          <cell r="O56">
            <v>600.79999999999995</v>
          </cell>
          <cell r="P56">
            <v>0</v>
          </cell>
          <cell r="Q56">
            <v>971890.4</v>
          </cell>
          <cell r="R56">
            <v>0</v>
          </cell>
          <cell r="S56">
            <v>2454487.1347570699</v>
          </cell>
          <cell r="T56">
            <v>46.37</v>
          </cell>
          <cell r="U56">
            <v>0.58999999999999631</v>
          </cell>
          <cell r="V56">
            <v>328115.74400000001</v>
          </cell>
          <cell r="W56">
            <v>0</v>
          </cell>
          <cell r="X56">
            <v>29520</v>
          </cell>
          <cell r="Y56">
            <v>1476680</v>
          </cell>
          <cell r="Z56">
            <v>0</v>
          </cell>
          <cell r="AA56">
            <v>0.18</v>
          </cell>
          <cell r="AB56">
            <v>600.79999999999995</v>
          </cell>
          <cell r="AC56">
            <v>45.78</v>
          </cell>
        </row>
        <row r="57">
          <cell r="A57" t="str">
            <v>AUG</v>
          </cell>
          <cell r="B57" t="str">
            <v>Education &amp; Training</v>
          </cell>
          <cell r="C57">
            <v>41154602</v>
          </cell>
          <cell r="D57">
            <v>41154602</v>
          </cell>
          <cell r="E57">
            <v>5351447.017</v>
          </cell>
          <cell r="F57">
            <v>1115895.7637999998</v>
          </cell>
          <cell r="G57" t="str">
            <v>N/A</v>
          </cell>
          <cell r="H57">
            <v>0</v>
          </cell>
          <cell r="I57" t="str">
            <v>N/A</v>
          </cell>
          <cell r="J57" t="str">
            <v>N/A</v>
          </cell>
          <cell r="K57" t="str">
            <v>N/A</v>
          </cell>
          <cell r="L57" t="str">
            <v>N/A</v>
          </cell>
          <cell r="M57">
            <v>0</v>
          </cell>
          <cell r="N57" t="str">
            <v>N/A</v>
          </cell>
          <cell r="O57" t="str">
            <v>N/A</v>
          </cell>
          <cell r="P57" t="str">
            <v>N/A</v>
          </cell>
          <cell r="Q57" t="str">
            <v>N/A</v>
          </cell>
          <cell r="R57">
            <v>0</v>
          </cell>
          <cell r="S57" t="str">
            <v>N/A</v>
          </cell>
          <cell r="T57" t="str">
            <v>N/A</v>
          </cell>
          <cell r="U57" t="str">
            <v>N/A</v>
          </cell>
          <cell r="V57" t="str">
            <v>N/A</v>
          </cell>
          <cell r="W57">
            <v>0</v>
          </cell>
          <cell r="X57" t="str">
            <v>N/A</v>
          </cell>
          <cell r="Y57" t="str">
            <v>N/A</v>
          </cell>
          <cell r="Z57">
            <v>0</v>
          </cell>
          <cell r="AA57" t="str">
            <v>N/A</v>
          </cell>
          <cell r="AB57" t="str">
            <v>N/A</v>
          </cell>
          <cell r="AC57" t="str">
            <v>N/A</v>
          </cell>
        </row>
        <row r="58">
          <cell r="A58" t="str">
            <v>AUG</v>
          </cell>
          <cell r="B58" t="str">
            <v>Codes &amp; Standards</v>
          </cell>
          <cell r="C58">
            <v>4635754</v>
          </cell>
          <cell r="D58">
            <v>4635754</v>
          </cell>
          <cell r="E58">
            <v>690371.36</v>
          </cell>
          <cell r="F58">
            <v>130112.15</v>
          </cell>
          <cell r="G58" t="str">
            <v>N/A</v>
          </cell>
          <cell r="H58">
            <v>0</v>
          </cell>
          <cell r="I58" t="str">
            <v>N/A</v>
          </cell>
          <cell r="J58" t="str">
            <v>N/A</v>
          </cell>
          <cell r="K58" t="str">
            <v>N/A</v>
          </cell>
          <cell r="L58" t="str">
            <v>N/A</v>
          </cell>
          <cell r="M58">
            <v>0</v>
          </cell>
          <cell r="N58" t="str">
            <v>N/A</v>
          </cell>
          <cell r="O58" t="str">
            <v>N/A</v>
          </cell>
          <cell r="P58" t="str">
            <v>N/A</v>
          </cell>
          <cell r="Q58" t="str">
            <v>N/A</v>
          </cell>
          <cell r="R58">
            <v>0</v>
          </cell>
          <cell r="S58" t="str">
            <v>N/A</v>
          </cell>
          <cell r="T58" t="str">
            <v>N/A</v>
          </cell>
          <cell r="U58" t="str">
            <v>N/A</v>
          </cell>
          <cell r="V58" t="str">
            <v>N/A</v>
          </cell>
          <cell r="W58">
            <v>0</v>
          </cell>
          <cell r="X58" t="str">
            <v>N/A</v>
          </cell>
          <cell r="Y58" t="str">
            <v>N/A</v>
          </cell>
          <cell r="Z58">
            <v>0</v>
          </cell>
          <cell r="AA58" t="str">
            <v>N/A</v>
          </cell>
          <cell r="AB58" t="str">
            <v>N/A</v>
          </cell>
          <cell r="AC58" t="str">
            <v>N/A</v>
          </cell>
        </row>
        <row r="59">
          <cell r="A59" t="str">
            <v>AUG</v>
          </cell>
          <cell r="B59" t="str">
            <v>Emerging Technologies</v>
          </cell>
          <cell r="C59">
            <v>11260376</v>
          </cell>
          <cell r="D59">
            <v>11260376</v>
          </cell>
          <cell r="E59">
            <v>630891.18000000005</v>
          </cell>
          <cell r="F59">
            <v>161996.29</v>
          </cell>
          <cell r="G59" t="str">
            <v>N/A</v>
          </cell>
          <cell r="H59">
            <v>0</v>
          </cell>
          <cell r="I59" t="str">
            <v>N/A</v>
          </cell>
          <cell r="J59" t="str">
            <v>N/A</v>
          </cell>
          <cell r="K59" t="str">
            <v>N/A</v>
          </cell>
          <cell r="L59" t="str">
            <v>N/A</v>
          </cell>
          <cell r="M59">
            <v>0</v>
          </cell>
          <cell r="N59" t="str">
            <v>N/A</v>
          </cell>
          <cell r="O59" t="str">
            <v>N/A</v>
          </cell>
          <cell r="P59" t="str">
            <v>N/A</v>
          </cell>
          <cell r="Q59" t="str">
            <v>N/A</v>
          </cell>
          <cell r="R59">
            <v>0</v>
          </cell>
          <cell r="S59" t="str">
            <v>N/A</v>
          </cell>
          <cell r="T59" t="str">
            <v>N/A</v>
          </cell>
          <cell r="U59" t="str">
            <v>N/A</v>
          </cell>
          <cell r="V59" t="str">
            <v>N/A</v>
          </cell>
          <cell r="W59">
            <v>0</v>
          </cell>
          <cell r="X59" t="str">
            <v>N/A</v>
          </cell>
          <cell r="Y59" t="str">
            <v>N/A</v>
          </cell>
          <cell r="Z59">
            <v>0</v>
          </cell>
          <cell r="AA59" t="str">
            <v>N/A</v>
          </cell>
          <cell r="AB59" t="str">
            <v>N/A</v>
          </cell>
          <cell r="AC59" t="str">
            <v>N/A</v>
          </cell>
        </row>
        <row r="60">
          <cell r="A60" t="str">
            <v>AUG</v>
          </cell>
          <cell r="B60" t="str">
            <v>Statewide Marketing &amp; Info</v>
          </cell>
          <cell r="C60">
            <v>26948382</v>
          </cell>
          <cell r="D60">
            <v>26948382</v>
          </cell>
          <cell r="E60">
            <v>-257.77999999999997</v>
          </cell>
          <cell r="F60">
            <v>0</v>
          </cell>
          <cell r="G60" t="str">
            <v>N/A</v>
          </cell>
          <cell r="H60">
            <v>0</v>
          </cell>
          <cell r="I60" t="str">
            <v>N/A</v>
          </cell>
          <cell r="J60" t="str">
            <v>N/A</v>
          </cell>
          <cell r="K60" t="str">
            <v>N/A</v>
          </cell>
          <cell r="L60" t="str">
            <v>N/A</v>
          </cell>
          <cell r="M60">
            <v>0</v>
          </cell>
          <cell r="N60" t="str">
            <v>N/A</v>
          </cell>
          <cell r="O60" t="str">
            <v>N/A</v>
          </cell>
          <cell r="P60" t="str">
            <v>N/A</v>
          </cell>
          <cell r="Q60" t="str">
            <v>N/A</v>
          </cell>
          <cell r="R60">
            <v>0</v>
          </cell>
          <cell r="S60" t="str">
            <v>N/A</v>
          </cell>
          <cell r="T60" t="str">
            <v>N/A</v>
          </cell>
          <cell r="U60" t="str">
            <v>N/A</v>
          </cell>
          <cell r="V60" t="str">
            <v>N/A</v>
          </cell>
          <cell r="W60">
            <v>0</v>
          </cell>
          <cell r="X60" t="str">
            <v>N/A</v>
          </cell>
          <cell r="Y60" t="str">
            <v>N/A</v>
          </cell>
          <cell r="Z60">
            <v>0</v>
          </cell>
          <cell r="AA60" t="str">
            <v>N/A</v>
          </cell>
          <cell r="AB60" t="str">
            <v>N/A</v>
          </cell>
          <cell r="AC60" t="str">
            <v>N/A</v>
          </cell>
        </row>
        <row r="61">
          <cell r="A61" t="str">
            <v>AUG</v>
          </cell>
          <cell r="B61" t="str">
            <v>Low Income EE (3)  (1 YR Budgets/Goals)</v>
          </cell>
          <cell r="C61">
            <v>90094498</v>
          </cell>
          <cell r="D61">
            <v>90094498</v>
          </cell>
          <cell r="E61">
            <v>53829090.329999998</v>
          </cell>
          <cell r="F61">
            <v>8105189.0999999996</v>
          </cell>
          <cell r="G61" t="str">
            <v>N/A</v>
          </cell>
          <cell r="H61">
            <v>0</v>
          </cell>
          <cell r="I61">
            <v>5551</v>
          </cell>
          <cell r="J61">
            <v>3807.1372814199999</v>
          </cell>
          <cell r="K61">
            <v>576.62369693000028</v>
          </cell>
          <cell r="L61" t="str">
            <v>N/A</v>
          </cell>
          <cell r="M61">
            <v>0</v>
          </cell>
          <cell r="N61">
            <v>26282000</v>
          </cell>
          <cell r="O61">
            <v>17218215.84</v>
          </cell>
          <cell r="P61">
            <v>2694761.7</v>
          </cell>
          <cell r="Q61" t="str">
            <v>N/A</v>
          </cell>
          <cell r="R61">
            <v>0</v>
          </cell>
          <cell r="S61">
            <v>1370000</v>
          </cell>
          <cell r="T61">
            <v>863456.93</v>
          </cell>
          <cell r="U61">
            <v>139432.26999999999</v>
          </cell>
          <cell r="V61" t="str">
            <v>N/A</v>
          </cell>
          <cell r="W61">
            <v>0</v>
          </cell>
          <cell r="X61" t="str">
            <v>N/A</v>
          </cell>
          <cell r="Y61" t="str">
            <v>N/A</v>
          </cell>
          <cell r="Z61">
            <v>0</v>
          </cell>
          <cell r="AA61">
            <v>3230.5135844899996</v>
          </cell>
          <cell r="AB61">
            <v>14523454.140000001</v>
          </cell>
          <cell r="AC61">
            <v>724024.66</v>
          </cell>
        </row>
        <row r="62">
          <cell r="A62" t="str">
            <v>SEPT</v>
          </cell>
          <cell r="B62" t="str">
            <v>Mass Market</v>
          </cell>
          <cell r="C62">
            <v>405857712</v>
          </cell>
          <cell r="D62">
            <v>405857712</v>
          </cell>
          <cell r="E62">
            <v>42818840.755199999</v>
          </cell>
          <cell r="F62">
            <v>8119340.6316</v>
          </cell>
          <cell r="G62">
            <v>5217562.8099999996</v>
          </cell>
          <cell r="H62">
            <v>0</v>
          </cell>
          <cell r="I62">
            <v>334053.85427348199</v>
          </cell>
          <cell r="J62">
            <v>66729.039999999994</v>
          </cell>
          <cell r="K62">
            <v>14722.5</v>
          </cell>
          <cell r="L62">
            <v>3772.5993255931003</v>
          </cell>
          <cell r="M62">
            <v>0</v>
          </cell>
          <cell r="N62">
            <v>1728133316.3078108</v>
          </cell>
          <cell r="O62">
            <v>361917899.5399999</v>
          </cell>
          <cell r="P62">
            <v>88781455.939999878</v>
          </cell>
          <cell r="Q62">
            <v>22096673.345600158</v>
          </cell>
          <cell r="R62">
            <v>0</v>
          </cell>
          <cell r="S62">
            <v>15871656.841610486</v>
          </cell>
          <cell r="T62">
            <v>1254399.18</v>
          </cell>
          <cell r="U62">
            <v>170011.47</v>
          </cell>
          <cell r="V62">
            <v>239905.62005299999</v>
          </cell>
          <cell r="W62">
            <v>0</v>
          </cell>
          <cell r="X62">
            <v>29343976.699999999</v>
          </cell>
          <cell r="Y62">
            <v>5217562.8099999996</v>
          </cell>
          <cell r="Z62">
            <v>0</v>
          </cell>
          <cell r="AA62">
            <v>52006.54</v>
          </cell>
          <cell r="AB62">
            <v>273136443.60000002</v>
          </cell>
          <cell r="AC62">
            <v>1084387.71</v>
          </cell>
        </row>
        <row r="63">
          <cell r="A63" t="str">
            <v>SEPT</v>
          </cell>
          <cell r="B63" t="str">
            <v>Ag &amp; Food Processing</v>
          </cell>
          <cell r="C63">
            <v>47523134</v>
          </cell>
          <cell r="D63">
            <v>47523134</v>
          </cell>
          <cell r="E63">
            <v>2256618.8420999995</v>
          </cell>
          <cell r="F63">
            <v>354317.48180000001</v>
          </cell>
          <cell r="G63">
            <v>2322850.9700000002</v>
          </cell>
          <cell r="H63">
            <v>0</v>
          </cell>
          <cell r="I63">
            <v>22797.08846466984</v>
          </cell>
          <cell r="J63">
            <v>262.98</v>
          </cell>
          <cell r="K63">
            <v>107</v>
          </cell>
          <cell r="L63">
            <v>3822.4110000000005</v>
          </cell>
          <cell r="M63">
            <v>0</v>
          </cell>
          <cell r="N63">
            <v>164346860.9940128</v>
          </cell>
          <cell r="O63">
            <v>2236908.84</v>
          </cell>
          <cell r="P63">
            <v>703008.18</v>
          </cell>
          <cell r="Q63">
            <v>10939039.649999999</v>
          </cell>
          <cell r="R63">
            <v>0</v>
          </cell>
          <cell r="S63">
            <v>3082951.7327311719</v>
          </cell>
          <cell r="T63">
            <v>-6702.54</v>
          </cell>
          <cell r="U63">
            <v>-11805.54</v>
          </cell>
          <cell r="V63">
            <v>1606145.84</v>
          </cell>
          <cell r="W63">
            <v>0</v>
          </cell>
          <cell r="X63">
            <v>183057.53</v>
          </cell>
          <cell r="Y63">
            <v>2322850.9700000002</v>
          </cell>
          <cell r="Z63">
            <v>0</v>
          </cell>
          <cell r="AA63">
            <v>155.97999999999999</v>
          </cell>
          <cell r="AB63">
            <v>1533900.66</v>
          </cell>
          <cell r="AC63">
            <v>5103</v>
          </cell>
        </row>
        <row r="64">
          <cell r="A64" t="str">
            <v>SEPT</v>
          </cell>
          <cell r="B64" t="str">
            <v>Schools &amp; Colleges</v>
          </cell>
          <cell r="C64">
            <v>47568591</v>
          </cell>
          <cell r="D64">
            <v>47568591</v>
          </cell>
          <cell r="E64">
            <v>1657170.5933000001</v>
          </cell>
          <cell r="F64">
            <v>273824.15140000003</v>
          </cell>
          <cell r="G64">
            <v>1512787.88</v>
          </cell>
          <cell r="H64">
            <v>0</v>
          </cell>
          <cell r="I64">
            <v>28892.278794176014</v>
          </cell>
          <cell r="J64">
            <v>113.98</v>
          </cell>
          <cell r="K64">
            <v>0</v>
          </cell>
          <cell r="L64">
            <v>2299.5949999999998</v>
          </cell>
          <cell r="M64">
            <v>0</v>
          </cell>
          <cell r="N64">
            <v>128046825.56012681</v>
          </cell>
          <cell r="O64">
            <v>201480.56</v>
          </cell>
          <cell r="P64">
            <v>0</v>
          </cell>
          <cell r="Q64">
            <v>4939893.1399999997</v>
          </cell>
          <cell r="R64">
            <v>0</v>
          </cell>
          <cell r="S64">
            <v>2635794.0523105087</v>
          </cell>
          <cell r="T64">
            <v>-38.54</v>
          </cell>
          <cell r="U64">
            <v>0</v>
          </cell>
          <cell r="V64">
            <v>284526.2</v>
          </cell>
          <cell r="W64">
            <v>0</v>
          </cell>
          <cell r="X64">
            <v>49956</v>
          </cell>
          <cell r="Y64">
            <v>1512787.88</v>
          </cell>
          <cell r="Z64">
            <v>0</v>
          </cell>
          <cell r="AA64">
            <v>113.98</v>
          </cell>
          <cell r="AB64">
            <v>201480.56</v>
          </cell>
          <cell r="AC64">
            <v>-38.54</v>
          </cell>
        </row>
        <row r="65">
          <cell r="A65" t="str">
            <v>SEPT</v>
          </cell>
          <cell r="B65" t="str">
            <v>Retail Stores</v>
          </cell>
          <cell r="C65">
            <v>20850872</v>
          </cell>
          <cell r="D65">
            <v>20850872</v>
          </cell>
          <cell r="E65">
            <v>951631.33319999999</v>
          </cell>
          <cell r="F65">
            <v>109733.55560000001</v>
          </cell>
          <cell r="G65">
            <v>158445.03</v>
          </cell>
          <cell r="H65">
            <v>0</v>
          </cell>
          <cell r="I65">
            <v>21271.596533140018</v>
          </cell>
          <cell r="J65">
            <v>84.23</v>
          </cell>
          <cell r="K65">
            <v>7.05</v>
          </cell>
          <cell r="L65">
            <v>553.09</v>
          </cell>
          <cell r="M65">
            <v>0</v>
          </cell>
          <cell r="N65">
            <v>125946107.22913301</v>
          </cell>
          <cell r="O65">
            <v>582307.48</v>
          </cell>
          <cell r="P65">
            <v>16259.78</v>
          </cell>
          <cell r="Q65">
            <v>2101850.4010000001</v>
          </cell>
          <cell r="R65">
            <v>0</v>
          </cell>
          <cell r="S65">
            <v>17583.588</v>
          </cell>
          <cell r="T65">
            <v>3167.88</v>
          </cell>
          <cell r="U65">
            <v>64.7800000000002</v>
          </cell>
          <cell r="V65">
            <v>-2439.42</v>
          </cell>
          <cell r="W65">
            <v>0</v>
          </cell>
          <cell r="X65">
            <v>50938.99</v>
          </cell>
          <cell r="Y65">
            <v>158445.03</v>
          </cell>
          <cell r="Z65">
            <v>0</v>
          </cell>
          <cell r="AA65">
            <v>77.180000000000007</v>
          </cell>
          <cell r="AB65">
            <v>566047.69999999995</v>
          </cell>
          <cell r="AC65">
            <v>3103.1</v>
          </cell>
        </row>
        <row r="66">
          <cell r="A66" t="str">
            <v>SEPT</v>
          </cell>
          <cell r="B66" t="str">
            <v>Fab, Prcss &amp; Hvy Indl Mfg</v>
          </cell>
          <cell r="C66">
            <v>121849249</v>
          </cell>
          <cell r="D66">
            <v>121849249</v>
          </cell>
          <cell r="E66">
            <v>3356556.0463999999</v>
          </cell>
          <cell r="F66">
            <v>833293.96120000002</v>
          </cell>
          <cell r="G66">
            <v>8030752.6199999992</v>
          </cell>
          <cell r="H66">
            <v>0</v>
          </cell>
          <cell r="I66">
            <v>69225.227525006732</v>
          </cell>
          <cell r="J66">
            <v>392.49</v>
          </cell>
          <cell r="K66">
            <v>149.74</v>
          </cell>
          <cell r="L66">
            <v>7638.5230000000001</v>
          </cell>
          <cell r="M66">
            <v>0</v>
          </cell>
          <cell r="N66">
            <v>475376401.45399302</v>
          </cell>
          <cell r="O66">
            <v>2948525.94</v>
          </cell>
          <cell r="P66">
            <v>1063411.72</v>
          </cell>
          <cell r="Q66">
            <v>83161971.497999996</v>
          </cell>
          <cell r="R66">
            <v>0</v>
          </cell>
          <cell r="S66">
            <v>18198035.099455945</v>
          </cell>
          <cell r="T66">
            <v>884267.44</v>
          </cell>
          <cell r="U66">
            <v>385174.44</v>
          </cell>
          <cell r="V66">
            <v>2119064.9160000002</v>
          </cell>
          <cell r="W66">
            <v>0</v>
          </cell>
          <cell r="X66">
            <v>958888.38</v>
          </cell>
          <cell r="Y66">
            <v>8030752.6199999992</v>
          </cell>
          <cell r="Z66">
            <v>0</v>
          </cell>
          <cell r="AA66">
            <v>242.75</v>
          </cell>
          <cell r="AB66">
            <v>1885114.22</v>
          </cell>
          <cell r="AC66">
            <v>499093</v>
          </cell>
        </row>
        <row r="67">
          <cell r="A67" t="str">
            <v>SEPT</v>
          </cell>
          <cell r="B67" t="str">
            <v>Hi-Tech Facilities</v>
          </cell>
          <cell r="C67">
            <v>11759803</v>
          </cell>
          <cell r="D67">
            <v>11759803</v>
          </cell>
          <cell r="E67">
            <v>1287333.6110999999</v>
          </cell>
          <cell r="F67">
            <v>272735.80380000005</v>
          </cell>
          <cell r="G67">
            <v>758873.59999999998</v>
          </cell>
          <cell r="H67">
            <v>0</v>
          </cell>
          <cell r="I67">
            <v>6532.0886490478697</v>
          </cell>
          <cell r="J67">
            <v>60.37</v>
          </cell>
          <cell r="K67">
            <v>13.82</v>
          </cell>
          <cell r="L67">
            <v>1213.6880000000001</v>
          </cell>
          <cell r="M67">
            <v>0</v>
          </cell>
          <cell r="N67">
            <v>44364926.587099597</v>
          </cell>
          <cell r="O67">
            <v>692681.88</v>
          </cell>
          <cell r="P67">
            <v>460311.28</v>
          </cell>
          <cell r="Q67">
            <v>15287602.852</v>
          </cell>
          <cell r="R67">
            <v>0</v>
          </cell>
          <cell r="S67">
            <v>25523.813309561065</v>
          </cell>
          <cell r="T67">
            <v>11088</v>
          </cell>
          <cell r="U67">
            <v>11088</v>
          </cell>
          <cell r="V67">
            <v>121386.63</v>
          </cell>
          <cell r="W67">
            <v>0</v>
          </cell>
          <cell r="X67">
            <v>83476.460000000006</v>
          </cell>
          <cell r="Y67">
            <v>758873.59999999998</v>
          </cell>
          <cell r="Z67">
            <v>0</v>
          </cell>
          <cell r="AA67">
            <v>46.55</v>
          </cell>
          <cell r="AB67">
            <v>232370.6</v>
          </cell>
          <cell r="AC67">
            <v>0</v>
          </cell>
        </row>
        <row r="68">
          <cell r="A68" t="str">
            <v>SEPT</v>
          </cell>
          <cell r="B68" t="str">
            <v>Medical Facilities</v>
          </cell>
          <cell r="C68">
            <v>21407152</v>
          </cell>
          <cell r="D68">
            <v>21407152</v>
          </cell>
          <cell r="E68">
            <v>610818.44220000005</v>
          </cell>
          <cell r="F68">
            <v>164927.06760000001</v>
          </cell>
          <cell r="G68">
            <v>395024.46</v>
          </cell>
          <cell r="H68">
            <v>0</v>
          </cell>
          <cell r="I68">
            <v>27753.153177169657</v>
          </cell>
          <cell r="J68">
            <v>0</v>
          </cell>
          <cell r="K68">
            <v>0</v>
          </cell>
          <cell r="L68">
            <v>274.19</v>
          </cell>
          <cell r="M68">
            <v>0</v>
          </cell>
          <cell r="N68">
            <v>68661112.057484001</v>
          </cell>
          <cell r="O68">
            <v>0</v>
          </cell>
          <cell r="P68">
            <v>0</v>
          </cell>
          <cell r="Q68">
            <v>2006808.3</v>
          </cell>
          <cell r="R68">
            <v>0</v>
          </cell>
          <cell r="S68">
            <v>494605</v>
          </cell>
          <cell r="T68">
            <v>0</v>
          </cell>
          <cell r="U68">
            <v>0</v>
          </cell>
          <cell r="V68">
            <v>6978.3</v>
          </cell>
          <cell r="W68">
            <v>0</v>
          </cell>
          <cell r="X68">
            <v>0</v>
          </cell>
          <cell r="Y68">
            <v>395024.46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A69" t="str">
            <v>SEPT</v>
          </cell>
          <cell r="B69" t="str">
            <v>Large Commercial</v>
          </cell>
          <cell r="C69">
            <v>68595302</v>
          </cell>
          <cell r="D69">
            <v>68595302</v>
          </cell>
          <cell r="E69">
            <v>2905510.6443999996</v>
          </cell>
          <cell r="F69">
            <v>551603.12520000001</v>
          </cell>
          <cell r="G69">
            <v>1641613.49</v>
          </cell>
          <cell r="H69">
            <v>0</v>
          </cell>
          <cell r="I69">
            <v>73838.296918087362</v>
          </cell>
          <cell r="J69">
            <v>378.99</v>
          </cell>
          <cell r="K69">
            <v>180.97</v>
          </cell>
          <cell r="L69">
            <v>2100.5460000000003</v>
          </cell>
          <cell r="M69">
            <v>0</v>
          </cell>
          <cell r="N69">
            <v>219609296.0400379</v>
          </cell>
          <cell r="O69">
            <v>2987475.83</v>
          </cell>
          <cell r="P69">
            <v>1639435.36</v>
          </cell>
          <cell r="Q69">
            <v>13222294.922</v>
          </cell>
          <cell r="R69">
            <v>0</v>
          </cell>
          <cell r="S69">
            <v>2224825.1578322467</v>
          </cell>
          <cell r="T69">
            <v>3919.3</v>
          </cell>
          <cell r="U69">
            <v>0</v>
          </cell>
          <cell r="V69">
            <v>13907.1</v>
          </cell>
          <cell r="W69">
            <v>0</v>
          </cell>
          <cell r="X69">
            <v>277541.59000000003</v>
          </cell>
          <cell r="Y69">
            <v>1641613.49</v>
          </cell>
          <cell r="Z69">
            <v>0</v>
          </cell>
          <cell r="AA69">
            <v>198.02</v>
          </cell>
          <cell r="AB69">
            <v>1348040.47</v>
          </cell>
          <cell r="AC69">
            <v>3919.3</v>
          </cell>
        </row>
        <row r="70">
          <cell r="A70" t="str">
            <v>SEPT</v>
          </cell>
          <cell r="B70" t="str">
            <v>Hospitality Facilities</v>
          </cell>
          <cell r="C70">
            <v>11793097</v>
          </cell>
          <cell r="D70">
            <v>11793097</v>
          </cell>
          <cell r="E70">
            <v>904851.33549999993</v>
          </cell>
          <cell r="F70">
            <v>151745.98899999997</v>
          </cell>
          <cell r="G70">
            <v>111211.72</v>
          </cell>
          <cell r="H70">
            <v>0</v>
          </cell>
          <cell r="I70">
            <v>7577.0826254285475</v>
          </cell>
          <cell r="J70">
            <v>6.23</v>
          </cell>
          <cell r="K70">
            <v>6.23</v>
          </cell>
          <cell r="L70">
            <v>45.253</v>
          </cell>
          <cell r="M70">
            <v>0</v>
          </cell>
          <cell r="N70">
            <v>37330060.295922801</v>
          </cell>
          <cell r="O70">
            <v>12889.58</v>
          </cell>
          <cell r="P70">
            <v>12889.58</v>
          </cell>
          <cell r="Q70">
            <v>855066.54</v>
          </cell>
          <cell r="R70">
            <v>0</v>
          </cell>
          <cell r="S70">
            <v>33302.25</v>
          </cell>
          <cell r="T70">
            <v>1070.8599999999999</v>
          </cell>
          <cell r="U70">
            <v>633.36</v>
          </cell>
          <cell r="V70">
            <v>10583.992999999999</v>
          </cell>
          <cell r="W70">
            <v>0</v>
          </cell>
          <cell r="X70">
            <v>2930.55</v>
          </cell>
          <cell r="Y70">
            <v>111211.72</v>
          </cell>
          <cell r="Z70">
            <v>0</v>
          </cell>
          <cell r="AA70">
            <v>0</v>
          </cell>
          <cell r="AB70">
            <v>0</v>
          </cell>
          <cell r="AC70">
            <v>437.5</v>
          </cell>
        </row>
        <row r="71">
          <cell r="A71" t="str">
            <v>SEPT</v>
          </cell>
          <cell r="B71" t="str">
            <v>Res New Construction</v>
          </cell>
          <cell r="C71">
            <v>26264217</v>
          </cell>
          <cell r="D71">
            <v>26264217</v>
          </cell>
          <cell r="E71">
            <v>1626367.4944</v>
          </cell>
          <cell r="F71">
            <v>122920.80519999999</v>
          </cell>
          <cell r="G71">
            <v>2035210</v>
          </cell>
          <cell r="H71">
            <v>0</v>
          </cell>
          <cell r="I71">
            <v>9015.1305056540205</v>
          </cell>
          <cell r="J71">
            <v>0.18</v>
          </cell>
          <cell r="K71">
            <v>0</v>
          </cell>
          <cell r="L71">
            <v>1182.0275343999999</v>
          </cell>
          <cell r="M71">
            <v>0</v>
          </cell>
          <cell r="N71">
            <v>13357136.488374671</v>
          </cell>
          <cell r="O71">
            <v>600.79999999999995</v>
          </cell>
          <cell r="P71">
            <v>0</v>
          </cell>
          <cell r="Q71">
            <v>1307972</v>
          </cell>
          <cell r="R71">
            <v>0</v>
          </cell>
          <cell r="S71">
            <v>2454487.1347570699</v>
          </cell>
          <cell r="T71">
            <v>46.37</v>
          </cell>
          <cell r="U71">
            <v>0</v>
          </cell>
          <cell r="V71">
            <v>410596.8</v>
          </cell>
          <cell r="W71">
            <v>0</v>
          </cell>
          <cell r="X71">
            <v>30540</v>
          </cell>
          <cell r="Y71">
            <v>2035210</v>
          </cell>
          <cell r="Z71">
            <v>0</v>
          </cell>
          <cell r="AA71">
            <v>0.18</v>
          </cell>
          <cell r="AB71">
            <v>600.79999999999995</v>
          </cell>
          <cell r="AC71">
            <v>46.37</v>
          </cell>
        </row>
        <row r="72">
          <cell r="A72" t="str">
            <v>SEPT</v>
          </cell>
          <cell r="B72" t="str">
            <v>Education &amp; Training</v>
          </cell>
          <cell r="C72">
            <v>41154602</v>
          </cell>
          <cell r="D72">
            <v>41154602</v>
          </cell>
          <cell r="E72">
            <v>6335162.8821999999</v>
          </cell>
          <cell r="F72">
            <v>1001203.4776000001</v>
          </cell>
          <cell r="G72" t="str">
            <v>N/A</v>
          </cell>
          <cell r="H72">
            <v>0</v>
          </cell>
          <cell r="I72" t="str">
            <v>N/A</v>
          </cell>
          <cell r="J72" t="str">
            <v>N/A</v>
          </cell>
          <cell r="K72" t="str">
            <v>N/A</v>
          </cell>
          <cell r="L72" t="str">
            <v>N/A</v>
          </cell>
          <cell r="M72">
            <v>0</v>
          </cell>
          <cell r="N72" t="str">
            <v>N/A</v>
          </cell>
          <cell r="O72" t="str">
            <v>N/A</v>
          </cell>
          <cell r="P72" t="str">
            <v>N/A</v>
          </cell>
          <cell r="Q72" t="str">
            <v>N/A</v>
          </cell>
          <cell r="R72">
            <v>0</v>
          </cell>
          <cell r="S72" t="str">
            <v>N/A</v>
          </cell>
          <cell r="T72" t="str">
            <v>N/A</v>
          </cell>
          <cell r="U72" t="str">
            <v>N/A</v>
          </cell>
          <cell r="V72" t="str">
            <v>N/A</v>
          </cell>
          <cell r="W72">
            <v>0</v>
          </cell>
          <cell r="X72" t="str">
            <v>N/A</v>
          </cell>
          <cell r="Y72" t="str">
            <v>N/A</v>
          </cell>
          <cell r="Z72">
            <v>0</v>
          </cell>
          <cell r="AA72" t="str">
            <v>N/A</v>
          </cell>
          <cell r="AB72" t="str">
            <v>N/A</v>
          </cell>
          <cell r="AC72" t="str">
            <v>N/A</v>
          </cell>
        </row>
        <row r="73">
          <cell r="A73" t="str">
            <v>SEPT</v>
          </cell>
          <cell r="B73" t="str">
            <v>Codes &amp; Standards</v>
          </cell>
          <cell r="C73">
            <v>4635754</v>
          </cell>
          <cell r="D73">
            <v>4635754</v>
          </cell>
          <cell r="E73">
            <v>810281.76</v>
          </cell>
          <cell r="F73">
            <v>123552.35</v>
          </cell>
          <cell r="G73" t="str">
            <v>N/A</v>
          </cell>
          <cell r="H73">
            <v>0</v>
          </cell>
          <cell r="I73" t="str">
            <v>N/A</v>
          </cell>
          <cell r="J73" t="str">
            <v>N/A</v>
          </cell>
          <cell r="K73" t="str">
            <v>N/A</v>
          </cell>
          <cell r="L73" t="str">
            <v>N/A</v>
          </cell>
          <cell r="M73">
            <v>0</v>
          </cell>
          <cell r="N73" t="str">
            <v>N/A</v>
          </cell>
          <cell r="O73" t="str">
            <v>N/A</v>
          </cell>
          <cell r="P73" t="str">
            <v>N/A</v>
          </cell>
          <cell r="Q73" t="str">
            <v>N/A</v>
          </cell>
          <cell r="R73">
            <v>0</v>
          </cell>
          <cell r="S73" t="str">
            <v>N/A</v>
          </cell>
          <cell r="T73" t="str">
            <v>N/A</v>
          </cell>
          <cell r="U73" t="str">
            <v>N/A</v>
          </cell>
          <cell r="V73" t="str">
            <v>N/A</v>
          </cell>
          <cell r="W73">
            <v>0</v>
          </cell>
          <cell r="X73" t="str">
            <v>N/A</v>
          </cell>
          <cell r="Y73" t="str">
            <v>N/A</v>
          </cell>
          <cell r="Z73">
            <v>0</v>
          </cell>
          <cell r="AA73" t="str">
            <v>N/A</v>
          </cell>
          <cell r="AB73" t="str">
            <v>N/A</v>
          </cell>
          <cell r="AC73" t="str">
            <v>N/A</v>
          </cell>
        </row>
        <row r="74">
          <cell r="A74" t="str">
            <v>SEPT</v>
          </cell>
          <cell r="B74" t="str">
            <v>Emerging Technologies</v>
          </cell>
          <cell r="C74">
            <v>11260376</v>
          </cell>
          <cell r="D74">
            <v>11260376</v>
          </cell>
          <cell r="E74">
            <v>700902.22</v>
          </cell>
          <cell r="F74">
            <v>72772.7</v>
          </cell>
          <cell r="G74" t="str">
            <v>N/A</v>
          </cell>
          <cell r="H74">
            <v>0</v>
          </cell>
          <cell r="I74" t="str">
            <v>N/A</v>
          </cell>
          <cell r="J74" t="str">
            <v>N/A</v>
          </cell>
          <cell r="K74" t="str">
            <v>N/A</v>
          </cell>
          <cell r="L74" t="str">
            <v>N/A</v>
          </cell>
          <cell r="M74">
            <v>0</v>
          </cell>
          <cell r="N74" t="str">
            <v>N/A</v>
          </cell>
          <cell r="O74" t="str">
            <v>N/A</v>
          </cell>
          <cell r="P74" t="str">
            <v>N/A</v>
          </cell>
          <cell r="Q74" t="str">
            <v>N/A</v>
          </cell>
          <cell r="R74">
            <v>0</v>
          </cell>
          <cell r="S74" t="str">
            <v>N/A</v>
          </cell>
          <cell r="T74" t="str">
            <v>N/A</v>
          </cell>
          <cell r="U74" t="str">
            <v>N/A</v>
          </cell>
          <cell r="V74" t="str">
            <v>N/A</v>
          </cell>
          <cell r="W74">
            <v>0</v>
          </cell>
          <cell r="X74" t="str">
            <v>N/A</v>
          </cell>
          <cell r="Y74" t="str">
            <v>N/A</v>
          </cell>
          <cell r="Z74">
            <v>0</v>
          </cell>
          <cell r="AA74" t="str">
            <v>N/A</v>
          </cell>
          <cell r="AB74" t="str">
            <v>N/A</v>
          </cell>
          <cell r="AC74" t="str">
            <v>N/A</v>
          </cell>
        </row>
        <row r="75">
          <cell r="A75" t="str">
            <v>SEPT</v>
          </cell>
          <cell r="B75" t="str">
            <v>Statewide Marketing &amp; Info</v>
          </cell>
          <cell r="C75">
            <v>26948382</v>
          </cell>
          <cell r="D75">
            <v>26948382</v>
          </cell>
          <cell r="E75">
            <v>858.72</v>
          </cell>
          <cell r="F75">
            <v>684.52</v>
          </cell>
          <cell r="G75" t="str">
            <v>N/A</v>
          </cell>
          <cell r="H75">
            <v>0</v>
          </cell>
          <cell r="I75" t="str">
            <v>N/A</v>
          </cell>
          <cell r="J75" t="str">
            <v>N/A</v>
          </cell>
          <cell r="K75" t="str">
            <v>N/A</v>
          </cell>
          <cell r="L75" t="str">
            <v>N/A</v>
          </cell>
          <cell r="M75">
            <v>0</v>
          </cell>
          <cell r="N75" t="str">
            <v>N/A</v>
          </cell>
          <cell r="O75" t="str">
            <v>N/A</v>
          </cell>
          <cell r="P75" t="str">
            <v>N/A</v>
          </cell>
          <cell r="Q75" t="str">
            <v>N/A</v>
          </cell>
          <cell r="R75">
            <v>0</v>
          </cell>
          <cell r="S75" t="str">
            <v>N/A</v>
          </cell>
          <cell r="T75" t="str">
            <v>N/A</v>
          </cell>
          <cell r="U75" t="str">
            <v>N/A</v>
          </cell>
          <cell r="V75" t="str">
            <v>N/A</v>
          </cell>
          <cell r="W75">
            <v>0</v>
          </cell>
          <cell r="X75" t="str">
            <v>N/A</v>
          </cell>
          <cell r="Y75" t="str">
            <v>N/A</v>
          </cell>
          <cell r="Z75">
            <v>0</v>
          </cell>
          <cell r="AA75" t="str">
            <v>N/A</v>
          </cell>
          <cell r="AB75" t="str">
            <v>N/A</v>
          </cell>
          <cell r="AC75" t="str">
            <v>N/A</v>
          </cell>
        </row>
        <row r="76">
          <cell r="A76" t="str">
            <v>SEPT</v>
          </cell>
          <cell r="B76" t="str">
            <v>Low Income EE (3)  (1 YR Budgets/Goals)</v>
          </cell>
          <cell r="C76">
            <v>90094498</v>
          </cell>
          <cell r="D76">
            <v>90094498</v>
          </cell>
          <cell r="E76">
            <v>60258542.229999997</v>
          </cell>
          <cell r="F76">
            <v>6322363.5600000005</v>
          </cell>
          <cell r="G76" t="str">
            <v>N/A</v>
          </cell>
          <cell r="H76">
            <v>0</v>
          </cell>
          <cell r="I76">
            <v>5551</v>
          </cell>
          <cell r="J76">
            <v>4217.9467763800012</v>
          </cell>
          <cell r="K76">
            <v>410.8094949600013</v>
          </cell>
          <cell r="L76" t="str">
            <v>N/A</v>
          </cell>
          <cell r="M76">
            <v>0</v>
          </cell>
          <cell r="N76">
            <v>26282000</v>
          </cell>
          <cell r="O76">
            <v>19031669.589999992</v>
          </cell>
          <cell r="P76">
            <v>1813453.7499999925</v>
          </cell>
          <cell r="Q76" t="str">
            <v>N/A</v>
          </cell>
          <cell r="R76">
            <v>0</v>
          </cell>
          <cell r="S76">
            <v>1370000</v>
          </cell>
          <cell r="T76">
            <v>975463.55</v>
          </cell>
          <cell r="U76">
            <v>112006.62</v>
          </cell>
          <cell r="V76" t="str">
            <v>N/A</v>
          </cell>
          <cell r="W76">
            <v>0</v>
          </cell>
          <cell r="X76" t="str">
            <v>N/A</v>
          </cell>
          <cell r="Y76" t="str">
            <v>N/A</v>
          </cell>
          <cell r="Z76">
            <v>0</v>
          </cell>
          <cell r="AA76">
            <v>3807.1372814199999</v>
          </cell>
          <cell r="AB76">
            <v>17218215.84</v>
          </cell>
          <cell r="AC76">
            <v>863456.93</v>
          </cell>
        </row>
        <row r="77">
          <cell r="A77" t="str">
            <v>OCT</v>
          </cell>
          <cell r="B77" t="str">
            <v>Mass Market</v>
          </cell>
          <cell r="C77">
            <v>405857712</v>
          </cell>
          <cell r="D77">
            <v>405857712</v>
          </cell>
          <cell r="E77">
            <v>57231804.605599992</v>
          </cell>
          <cell r="F77">
            <v>14468639.630400002</v>
          </cell>
          <cell r="G77">
            <v>5402879.7300000004</v>
          </cell>
          <cell r="H77">
            <v>0</v>
          </cell>
          <cell r="I77">
            <v>334053.85427348199</v>
          </cell>
          <cell r="J77">
            <v>90824.41</v>
          </cell>
          <cell r="K77">
            <v>24095.37</v>
          </cell>
          <cell r="L77">
            <v>4589.1473811000005</v>
          </cell>
          <cell r="M77">
            <v>0</v>
          </cell>
          <cell r="N77">
            <v>1728133316.3078108</v>
          </cell>
          <cell r="O77">
            <v>529212096.80000007</v>
          </cell>
          <cell r="P77">
            <v>167294197.26000017</v>
          </cell>
          <cell r="Q77">
            <v>23824173.988299999</v>
          </cell>
          <cell r="R77">
            <v>0</v>
          </cell>
          <cell r="S77">
            <v>15871656.841610486</v>
          </cell>
          <cell r="T77">
            <v>1469490.27</v>
          </cell>
          <cell r="U77">
            <v>215091.09</v>
          </cell>
          <cell r="V77">
            <v>183487.74789999999</v>
          </cell>
          <cell r="W77">
            <v>0</v>
          </cell>
          <cell r="X77">
            <v>36767455.030000001</v>
          </cell>
          <cell r="Y77">
            <v>5402879.7300000004</v>
          </cell>
          <cell r="Z77">
            <v>0</v>
          </cell>
          <cell r="AA77">
            <v>66729.039999999994</v>
          </cell>
          <cell r="AB77">
            <v>361917899.5399999</v>
          </cell>
          <cell r="AC77">
            <v>1254399.18</v>
          </cell>
        </row>
        <row r="78">
          <cell r="A78" t="str">
            <v>OCT</v>
          </cell>
          <cell r="B78" t="str">
            <v>Ag &amp; Food Processing</v>
          </cell>
          <cell r="C78">
            <v>47523134</v>
          </cell>
          <cell r="D78">
            <v>47523134</v>
          </cell>
          <cell r="E78">
            <v>3177291.7113000001</v>
          </cell>
          <cell r="F78">
            <v>920672.86919999996</v>
          </cell>
          <cell r="G78">
            <v>2533098.41</v>
          </cell>
          <cell r="H78">
            <v>0</v>
          </cell>
          <cell r="I78">
            <v>22797.08846466984</v>
          </cell>
          <cell r="J78">
            <v>1930.54</v>
          </cell>
          <cell r="K78">
            <v>1667.56</v>
          </cell>
          <cell r="L78">
            <v>2101.4169999999999</v>
          </cell>
          <cell r="M78">
            <v>0</v>
          </cell>
          <cell r="N78">
            <v>164346860.9940128</v>
          </cell>
          <cell r="O78">
            <v>4850348.96</v>
          </cell>
          <cell r="P78">
            <v>2613440.12</v>
          </cell>
          <cell r="Q78">
            <v>44189303.529999994</v>
          </cell>
          <cell r="R78">
            <v>0</v>
          </cell>
          <cell r="S78">
            <v>3082951.7327311719</v>
          </cell>
          <cell r="T78">
            <v>96484.5</v>
          </cell>
          <cell r="U78">
            <v>103187.04</v>
          </cell>
          <cell r="V78">
            <v>1739203.2</v>
          </cell>
          <cell r="W78">
            <v>0</v>
          </cell>
          <cell r="X78">
            <v>544305.79</v>
          </cell>
          <cell r="Y78">
            <v>2533098.41</v>
          </cell>
          <cell r="Z78">
            <v>0</v>
          </cell>
          <cell r="AA78">
            <v>262.98</v>
          </cell>
          <cell r="AB78">
            <v>2236908.84</v>
          </cell>
          <cell r="AC78">
            <v>-6702.54</v>
          </cell>
        </row>
        <row r="79">
          <cell r="A79" t="str">
            <v>OCT</v>
          </cell>
          <cell r="B79" t="str">
            <v>Schools &amp; Colleges</v>
          </cell>
          <cell r="C79">
            <v>47568591</v>
          </cell>
          <cell r="D79">
            <v>47568591</v>
          </cell>
          <cell r="E79">
            <v>2000036.9049</v>
          </cell>
          <cell r="F79">
            <v>342866.31159999996</v>
          </cell>
          <cell r="G79">
            <v>1854676.5</v>
          </cell>
          <cell r="H79">
            <v>0</v>
          </cell>
          <cell r="I79">
            <v>28892.278794176014</v>
          </cell>
          <cell r="J79">
            <v>115.91</v>
          </cell>
          <cell r="K79">
            <v>1.9299999999999926</v>
          </cell>
          <cell r="L79">
            <v>1393.354</v>
          </cell>
          <cell r="M79">
            <v>0</v>
          </cell>
          <cell r="N79">
            <v>128046825.56012681</v>
          </cell>
          <cell r="O79">
            <v>297949.65999999997</v>
          </cell>
          <cell r="P79">
            <v>96469.1</v>
          </cell>
          <cell r="Q79">
            <v>6227079.2080000006</v>
          </cell>
          <cell r="R79">
            <v>0</v>
          </cell>
          <cell r="S79">
            <v>2635794.0523105087</v>
          </cell>
          <cell r="T79">
            <v>-38.54</v>
          </cell>
          <cell r="U79">
            <v>0</v>
          </cell>
          <cell r="V79">
            <v>311405.09999999998</v>
          </cell>
          <cell r="W79">
            <v>0</v>
          </cell>
          <cell r="X79">
            <v>92759.5</v>
          </cell>
          <cell r="Y79">
            <v>1854676.5</v>
          </cell>
          <cell r="Z79">
            <v>0</v>
          </cell>
          <cell r="AA79">
            <v>113.98</v>
          </cell>
          <cell r="AB79">
            <v>201480.56</v>
          </cell>
          <cell r="AC79">
            <v>-38.54</v>
          </cell>
        </row>
        <row r="80">
          <cell r="A80" t="str">
            <v>OCT</v>
          </cell>
          <cell r="B80" t="str">
            <v>Retail Stores</v>
          </cell>
          <cell r="C80">
            <v>20850872</v>
          </cell>
          <cell r="D80">
            <v>20850872</v>
          </cell>
          <cell r="E80">
            <v>1307896.9495999999</v>
          </cell>
          <cell r="F80">
            <v>356265.6164</v>
          </cell>
          <cell r="G80">
            <v>116382.66</v>
          </cell>
          <cell r="H80">
            <v>0</v>
          </cell>
          <cell r="I80">
            <v>21271.596533140018</v>
          </cell>
          <cell r="J80">
            <v>130.38</v>
          </cell>
          <cell r="K80">
            <v>46.15</v>
          </cell>
          <cell r="L80">
            <v>217.64</v>
          </cell>
          <cell r="M80">
            <v>0</v>
          </cell>
          <cell r="N80">
            <v>125946107.22913301</v>
          </cell>
          <cell r="O80">
            <v>751011.7</v>
          </cell>
          <cell r="P80">
            <v>168704.22</v>
          </cell>
          <cell r="Q80">
            <v>1349388.6809999999</v>
          </cell>
          <cell r="R80">
            <v>0</v>
          </cell>
          <cell r="S80">
            <v>17583.588</v>
          </cell>
          <cell r="T80">
            <v>3484.84</v>
          </cell>
          <cell r="U80">
            <v>316.95999999999998</v>
          </cell>
          <cell r="V80">
            <v>-791.3</v>
          </cell>
          <cell r="W80">
            <v>0</v>
          </cell>
          <cell r="X80">
            <v>82451.63</v>
          </cell>
          <cell r="Y80">
            <v>116382.66</v>
          </cell>
          <cell r="Z80">
            <v>0</v>
          </cell>
          <cell r="AA80">
            <v>84.23</v>
          </cell>
          <cell r="AB80">
            <v>582307.48</v>
          </cell>
          <cell r="AC80">
            <v>3167.88</v>
          </cell>
        </row>
        <row r="81">
          <cell r="A81" t="str">
            <v>OCT</v>
          </cell>
          <cell r="B81" t="str">
            <v>Fab, Prcss &amp; Hvy Indl Mfg</v>
          </cell>
          <cell r="C81">
            <v>121849249</v>
          </cell>
          <cell r="D81">
            <v>121849249</v>
          </cell>
          <cell r="E81">
            <v>3984395.5692000007</v>
          </cell>
          <cell r="F81">
            <v>627839.52279999992</v>
          </cell>
          <cell r="G81">
            <v>9603097.6099999994</v>
          </cell>
          <cell r="H81">
            <v>0</v>
          </cell>
          <cell r="I81">
            <v>69225.227525006732</v>
          </cell>
          <cell r="J81">
            <v>540.24</v>
          </cell>
          <cell r="K81">
            <v>147.75</v>
          </cell>
          <cell r="L81">
            <v>10405.830999999998</v>
          </cell>
          <cell r="M81">
            <v>0</v>
          </cell>
          <cell r="N81">
            <v>475376401.45399302</v>
          </cell>
          <cell r="O81">
            <v>4186073.13</v>
          </cell>
          <cell r="P81">
            <v>1237547.19</v>
          </cell>
          <cell r="Q81">
            <v>105838181.09199999</v>
          </cell>
          <cell r="R81">
            <v>0</v>
          </cell>
          <cell r="S81">
            <v>18198035.099455945</v>
          </cell>
          <cell r="T81">
            <v>1412430.04</v>
          </cell>
          <cell r="U81">
            <v>528162.6</v>
          </cell>
          <cell r="V81">
            <v>577704.37600000005</v>
          </cell>
          <cell r="W81">
            <v>0</v>
          </cell>
          <cell r="X81">
            <v>1196464.79</v>
          </cell>
          <cell r="Y81">
            <v>9603097.6099999994</v>
          </cell>
          <cell r="Z81">
            <v>0</v>
          </cell>
          <cell r="AA81">
            <v>392.49</v>
          </cell>
          <cell r="AB81">
            <v>2948525.94</v>
          </cell>
          <cell r="AC81">
            <v>884267.44</v>
          </cell>
        </row>
        <row r="82">
          <cell r="A82" t="str">
            <v>OCT</v>
          </cell>
          <cell r="B82" t="str">
            <v>Hi-Tech Facilities</v>
          </cell>
          <cell r="C82">
            <v>11759803</v>
          </cell>
          <cell r="D82">
            <v>11759803</v>
          </cell>
          <cell r="E82">
            <v>1487697.4783000001</v>
          </cell>
          <cell r="F82">
            <v>200363.86720000001</v>
          </cell>
          <cell r="G82">
            <v>1018077.23</v>
          </cell>
          <cell r="H82">
            <v>0</v>
          </cell>
          <cell r="I82">
            <v>6532.0886490478697</v>
          </cell>
          <cell r="J82">
            <v>141.86000000000001</v>
          </cell>
          <cell r="K82">
            <v>81.489999999999995</v>
          </cell>
          <cell r="L82">
            <v>1432.114</v>
          </cell>
          <cell r="M82">
            <v>0</v>
          </cell>
          <cell r="N82">
            <v>44364926.587099597</v>
          </cell>
          <cell r="O82">
            <v>1406748.58</v>
          </cell>
          <cell r="P82">
            <v>714066.7</v>
          </cell>
          <cell r="Q82">
            <v>16511953.752</v>
          </cell>
          <cell r="R82">
            <v>0</v>
          </cell>
          <cell r="S82">
            <v>25523.813309561065</v>
          </cell>
          <cell r="T82">
            <v>11088</v>
          </cell>
          <cell r="U82">
            <v>0</v>
          </cell>
          <cell r="V82">
            <v>213843.61</v>
          </cell>
          <cell r="W82">
            <v>0</v>
          </cell>
          <cell r="X82">
            <v>133105.94</v>
          </cell>
          <cell r="Y82">
            <v>1018077.23</v>
          </cell>
          <cell r="Z82">
            <v>0</v>
          </cell>
          <cell r="AA82">
            <v>60.37</v>
          </cell>
          <cell r="AB82">
            <v>692681.88</v>
          </cell>
          <cell r="AC82">
            <v>11088</v>
          </cell>
        </row>
        <row r="83">
          <cell r="A83" t="str">
            <v>OCT</v>
          </cell>
          <cell r="B83" t="str">
            <v>Medical Facilities</v>
          </cell>
          <cell r="C83">
            <v>21407152</v>
          </cell>
          <cell r="D83">
            <v>21407152</v>
          </cell>
          <cell r="E83">
            <v>678753.1666</v>
          </cell>
          <cell r="F83">
            <v>67934.724399999992</v>
          </cell>
          <cell r="G83">
            <v>395024.46</v>
          </cell>
          <cell r="H83">
            <v>0</v>
          </cell>
          <cell r="I83">
            <v>27753.153177169657</v>
          </cell>
          <cell r="J83">
            <v>0</v>
          </cell>
          <cell r="K83">
            <v>0</v>
          </cell>
          <cell r="L83">
            <v>274.19</v>
          </cell>
          <cell r="M83">
            <v>0</v>
          </cell>
          <cell r="N83">
            <v>68661112.057484001</v>
          </cell>
          <cell r="O83">
            <v>0</v>
          </cell>
          <cell r="P83">
            <v>0</v>
          </cell>
          <cell r="Q83">
            <v>2006808.3</v>
          </cell>
          <cell r="R83">
            <v>0</v>
          </cell>
          <cell r="S83">
            <v>494605</v>
          </cell>
          <cell r="T83">
            <v>0</v>
          </cell>
          <cell r="U83">
            <v>0</v>
          </cell>
          <cell r="V83">
            <v>6978.3</v>
          </cell>
          <cell r="W83">
            <v>0</v>
          </cell>
          <cell r="X83">
            <v>0</v>
          </cell>
          <cell r="Y83">
            <v>395024.46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A84" t="str">
            <v>OCT</v>
          </cell>
          <cell r="B84" t="str">
            <v>Large Commercial</v>
          </cell>
          <cell r="C84">
            <v>68595302</v>
          </cell>
          <cell r="D84">
            <v>68595302</v>
          </cell>
          <cell r="E84">
            <v>3534675.5632000021</v>
          </cell>
          <cell r="F84">
            <v>633715.09879999992</v>
          </cell>
          <cell r="G84">
            <v>2145849.13</v>
          </cell>
          <cell r="H84">
            <v>0</v>
          </cell>
          <cell r="I84">
            <v>73838.296918087362</v>
          </cell>
          <cell r="J84">
            <v>450.84</v>
          </cell>
          <cell r="K84">
            <v>71.849999999999994</v>
          </cell>
          <cell r="L84">
            <v>2531.181</v>
          </cell>
          <cell r="M84">
            <v>0</v>
          </cell>
          <cell r="N84">
            <v>219609296.0400379</v>
          </cell>
          <cell r="O84">
            <v>3320585.53</v>
          </cell>
          <cell r="P84">
            <v>333109.7</v>
          </cell>
          <cell r="Q84">
            <v>16644988.735999998</v>
          </cell>
          <cell r="R84">
            <v>0</v>
          </cell>
          <cell r="S84">
            <v>2224825.1578322467</v>
          </cell>
          <cell r="T84">
            <v>3919.3</v>
          </cell>
          <cell r="U84">
            <v>0</v>
          </cell>
          <cell r="V84">
            <v>119682.2</v>
          </cell>
          <cell r="W84">
            <v>0</v>
          </cell>
          <cell r="X84">
            <v>301335.14</v>
          </cell>
          <cell r="Y84">
            <v>2145849.13</v>
          </cell>
          <cell r="Z84">
            <v>0</v>
          </cell>
          <cell r="AA84">
            <v>378.99</v>
          </cell>
          <cell r="AB84">
            <v>2987475.83</v>
          </cell>
          <cell r="AC84">
            <v>3919.3</v>
          </cell>
        </row>
        <row r="85">
          <cell r="A85" t="str">
            <v>OCT</v>
          </cell>
          <cell r="B85" t="str">
            <v>Hospitality Facilities</v>
          </cell>
          <cell r="C85">
            <v>11793097</v>
          </cell>
          <cell r="D85">
            <v>11793097</v>
          </cell>
          <cell r="E85">
            <v>1067633.6415000001</v>
          </cell>
          <cell r="F85">
            <v>162782.30600000001</v>
          </cell>
          <cell r="G85">
            <v>91972.58</v>
          </cell>
          <cell r="H85">
            <v>0</v>
          </cell>
          <cell r="I85">
            <v>7577.0826254285475</v>
          </cell>
          <cell r="J85">
            <v>22.82</v>
          </cell>
          <cell r="K85">
            <v>16.59</v>
          </cell>
          <cell r="L85">
            <v>69.941000000000003</v>
          </cell>
          <cell r="M85">
            <v>0</v>
          </cell>
          <cell r="N85">
            <v>37330060.295922801</v>
          </cell>
          <cell r="O85">
            <v>141391.38</v>
          </cell>
          <cell r="P85">
            <v>128501.8</v>
          </cell>
          <cell r="Q85">
            <v>763433.78100000008</v>
          </cell>
          <cell r="R85">
            <v>0</v>
          </cell>
          <cell r="S85">
            <v>33302.25</v>
          </cell>
          <cell r="T85">
            <v>1675.94</v>
          </cell>
          <cell r="U85">
            <v>605.08000000000004</v>
          </cell>
          <cell r="V85">
            <v>9978.92</v>
          </cell>
          <cell r="W85">
            <v>0</v>
          </cell>
          <cell r="X85">
            <v>25778.52</v>
          </cell>
          <cell r="Y85">
            <v>91972.58</v>
          </cell>
          <cell r="Z85">
            <v>0</v>
          </cell>
          <cell r="AA85">
            <v>6.23</v>
          </cell>
          <cell r="AB85">
            <v>12889.58</v>
          </cell>
          <cell r="AC85">
            <v>1070.8599999999999</v>
          </cell>
        </row>
        <row r="86">
          <cell r="A86" t="str">
            <v>OCT</v>
          </cell>
          <cell r="B86" t="str">
            <v>Res New Construction</v>
          </cell>
          <cell r="C86">
            <v>26264217</v>
          </cell>
          <cell r="D86">
            <v>26264217</v>
          </cell>
          <cell r="E86">
            <v>1877234.6732000001</v>
          </cell>
          <cell r="F86">
            <v>250867.17879999999</v>
          </cell>
          <cell r="G86">
            <v>2259130</v>
          </cell>
          <cell r="H86">
            <v>0</v>
          </cell>
          <cell r="I86">
            <v>9015.1305056540205</v>
          </cell>
          <cell r="J86">
            <v>14.65</v>
          </cell>
          <cell r="K86">
            <v>14.47</v>
          </cell>
          <cell r="L86">
            <v>1159.7464096000001</v>
          </cell>
          <cell r="M86">
            <v>0</v>
          </cell>
          <cell r="N86">
            <v>13357136.488374671</v>
          </cell>
          <cell r="O86">
            <v>14300.8</v>
          </cell>
          <cell r="P86">
            <v>13700</v>
          </cell>
          <cell r="Q86">
            <v>1419518.4</v>
          </cell>
          <cell r="R86">
            <v>0</v>
          </cell>
          <cell r="S86">
            <v>2454487.1347570699</v>
          </cell>
          <cell r="T86">
            <v>3174.98</v>
          </cell>
          <cell r="U86">
            <v>3128.61</v>
          </cell>
          <cell r="V86">
            <v>424736.8</v>
          </cell>
          <cell r="W86">
            <v>0</v>
          </cell>
          <cell r="X86">
            <v>140730</v>
          </cell>
          <cell r="Y86">
            <v>2259130</v>
          </cell>
          <cell r="Z86">
            <v>0</v>
          </cell>
          <cell r="AA86">
            <v>0.18</v>
          </cell>
          <cell r="AB86">
            <v>600.79999999999995</v>
          </cell>
          <cell r="AC86">
            <v>46.37</v>
          </cell>
        </row>
        <row r="87">
          <cell r="A87" t="str">
            <v>OCT</v>
          </cell>
          <cell r="B87" t="str">
            <v>Education &amp; Training</v>
          </cell>
          <cell r="C87">
            <v>41154602</v>
          </cell>
          <cell r="D87">
            <v>41154602</v>
          </cell>
          <cell r="E87">
            <v>7296079.3965999996</v>
          </cell>
          <cell r="F87">
            <v>900690.55440000002</v>
          </cell>
          <cell r="G87" t="str">
            <v>N/A</v>
          </cell>
          <cell r="H87">
            <v>0</v>
          </cell>
          <cell r="I87" t="str">
            <v>N/A</v>
          </cell>
          <cell r="J87" t="str">
            <v>N/A</v>
          </cell>
          <cell r="K87" t="str">
            <v>N/A</v>
          </cell>
          <cell r="L87" t="str">
            <v>N/A</v>
          </cell>
          <cell r="M87">
            <v>0</v>
          </cell>
          <cell r="N87" t="str">
            <v>N/A</v>
          </cell>
          <cell r="O87" t="str">
            <v>N/A</v>
          </cell>
          <cell r="P87" t="str">
            <v>N/A</v>
          </cell>
          <cell r="Q87" t="str">
            <v>N/A</v>
          </cell>
          <cell r="R87">
            <v>0</v>
          </cell>
          <cell r="S87" t="str">
            <v>N/A</v>
          </cell>
          <cell r="T87" t="str">
            <v>N/A</v>
          </cell>
          <cell r="U87" t="str">
            <v>N/A</v>
          </cell>
          <cell r="V87" t="str">
            <v>N/A</v>
          </cell>
          <cell r="W87">
            <v>0</v>
          </cell>
          <cell r="X87" t="str">
            <v>N/A</v>
          </cell>
          <cell r="Y87" t="str">
            <v>N/A</v>
          </cell>
          <cell r="Z87">
            <v>0</v>
          </cell>
          <cell r="AA87" t="str">
            <v>N/A</v>
          </cell>
          <cell r="AB87" t="str">
            <v>N/A</v>
          </cell>
          <cell r="AC87" t="str">
            <v>N/A</v>
          </cell>
        </row>
        <row r="88">
          <cell r="A88" t="str">
            <v>OCT</v>
          </cell>
          <cell r="B88" t="str">
            <v>Codes &amp; Standards</v>
          </cell>
          <cell r="C88">
            <v>4635754</v>
          </cell>
          <cell r="D88">
            <v>4635754</v>
          </cell>
          <cell r="E88">
            <v>939511.62</v>
          </cell>
          <cell r="F88">
            <v>129229.86</v>
          </cell>
          <cell r="G88" t="str">
            <v>N/A</v>
          </cell>
          <cell r="H88">
            <v>0</v>
          </cell>
          <cell r="I88" t="str">
            <v>N/A</v>
          </cell>
          <cell r="J88" t="str">
            <v>N/A</v>
          </cell>
          <cell r="K88" t="str">
            <v>N/A</v>
          </cell>
          <cell r="L88" t="str">
            <v>N/A</v>
          </cell>
          <cell r="M88">
            <v>0</v>
          </cell>
          <cell r="N88" t="str">
            <v>N/A</v>
          </cell>
          <cell r="O88" t="str">
            <v>N/A</v>
          </cell>
          <cell r="P88" t="str">
            <v>N/A</v>
          </cell>
          <cell r="Q88" t="str">
            <v>N/A</v>
          </cell>
          <cell r="R88">
            <v>0</v>
          </cell>
          <cell r="S88" t="str">
            <v>N/A</v>
          </cell>
          <cell r="T88" t="str">
            <v>N/A</v>
          </cell>
          <cell r="U88" t="str">
            <v>N/A</v>
          </cell>
          <cell r="V88" t="str">
            <v>N/A</v>
          </cell>
          <cell r="W88">
            <v>0</v>
          </cell>
          <cell r="X88" t="str">
            <v>N/A</v>
          </cell>
          <cell r="Y88" t="str">
            <v>N/A</v>
          </cell>
          <cell r="Z88">
            <v>0</v>
          </cell>
          <cell r="AA88" t="str">
            <v>N/A</v>
          </cell>
          <cell r="AB88" t="str">
            <v>N/A</v>
          </cell>
          <cell r="AC88" t="str">
            <v>N/A</v>
          </cell>
        </row>
        <row r="89">
          <cell r="A89" t="str">
            <v>OCT</v>
          </cell>
          <cell r="B89" t="str">
            <v>Emerging Technologies</v>
          </cell>
          <cell r="C89">
            <v>11260376</v>
          </cell>
          <cell r="D89">
            <v>11260376</v>
          </cell>
          <cell r="E89">
            <v>792969.61</v>
          </cell>
          <cell r="F89">
            <v>92067.39</v>
          </cell>
          <cell r="G89" t="str">
            <v>N/A</v>
          </cell>
          <cell r="H89">
            <v>0</v>
          </cell>
          <cell r="I89" t="str">
            <v>N/A</v>
          </cell>
          <cell r="J89" t="str">
            <v>N/A</v>
          </cell>
          <cell r="K89" t="str">
            <v>N/A</v>
          </cell>
          <cell r="L89" t="str">
            <v>N/A</v>
          </cell>
          <cell r="M89">
            <v>0</v>
          </cell>
          <cell r="N89" t="str">
            <v>N/A</v>
          </cell>
          <cell r="O89" t="str">
            <v>N/A</v>
          </cell>
          <cell r="P89" t="str">
            <v>N/A</v>
          </cell>
          <cell r="Q89" t="str">
            <v>N/A</v>
          </cell>
          <cell r="R89">
            <v>0</v>
          </cell>
          <cell r="S89" t="str">
            <v>N/A</v>
          </cell>
          <cell r="T89" t="str">
            <v>N/A</v>
          </cell>
          <cell r="U89" t="str">
            <v>N/A</v>
          </cell>
          <cell r="V89" t="str">
            <v>N/A</v>
          </cell>
          <cell r="W89">
            <v>0</v>
          </cell>
          <cell r="X89" t="str">
            <v>N/A</v>
          </cell>
          <cell r="Y89" t="str">
            <v>N/A</v>
          </cell>
          <cell r="Z89">
            <v>0</v>
          </cell>
          <cell r="AA89" t="str">
            <v>N/A</v>
          </cell>
          <cell r="AB89" t="str">
            <v>N/A</v>
          </cell>
          <cell r="AC89" t="str">
            <v>N/A</v>
          </cell>
        </row>
        <row r="90">
          <cell r="A90" t="str">
            <v>OCT</v>
          </cell>
          <cell r="B90" t="str">
            <v>Statewide Marketing &amp; Info</v>
          </cell>
          <cell r="C90">
            <v>26948382</v>
          </cell>
          <cell r="D90">
            <v>26948382</v>
          </cell>
          <cell r="E90">
            <v>31.590000000000298</v>
          </cell>
          <cell r="F90">
            <v>-827.13</v>
          </cell>
          <cell r="G90" t="str">
            <v>N/A</v>
          </cell>
          <cell r="H90">
            <v>0</v>
          </cell>
          <cell r="I90" t="str">
            <v>N/A</v>
          </cell>
          <cell r="J90" t="str">
            <v>N/A</v>
          </cell>
          <cell r="K90" t="str">
            <v>N/A</v>
          </cell>
          <cell r="L90" t="str">
            <v>N/A</v>
          </cell>
          <cell r="M90">
            <v>0</v>
          </cell>
          <cell r="N90" t="str">
            <v>N/A</v>
          </cell>
          <cell r="O90" t="str">
            <v>N/A</v>
          </cell>
          <cell r="P90" t="str">
            <v>N/A</v>
          </cell>
          <cell r="Q90" t="str">
            <v>N/A</v>
          </cell>
          <cell r="R90">
            <v>0</v>
          </cell>
          <cell r="S90" t="str">
            <v>N/A</v>
          </cell>
          <cell r="T90" t="str">
            <v>N/A</v>
          </cell>
          <cell r="U90" t="str">
            <v>N/A</v>
          </cell>
          <cell r="V90" t="str">
            <v>N/A</v>
          </cell>
          <cell r="W90">
            <v>0</v>
          </cell>
          <cell r="X90" t="str">
            <v>N/A</v>
          </cell>
          <cell r="Y90" t="str">
            <v>N/A</v>
          </cell>
          <cell r="Z90">
            <v>0</v>
          </cell>
          <cell r="AA90" t="str">
            <v>N/A</v>
          </cell>
          <cell r="AB90" t="str">
            <v>N/A</v>
          </cell>
          <cell r="AC90" t="str">
            <v>N/A</v>
          </cell>
        </row>
        <row r="91">
          <cell r="A91" t="str">
            <v>OCT</v>
          </cell>
          <cell r="B91" t="str">
            <v>Low Income EE (3)  (1 YR Budgets/Goals)</v>
          </cell>
          <cell r="C91">
            <v>90094498</v>
          </cell>
          <cell r="D91">
            <v>90094498</v>
          </cell>
          <cell r="E91">
            <v>68291263.909999996</v>
          </cell>
          <cell r="F91">
            <v>8032721.6799999988</v>
          </cell>
          <cell r="G91" t="str">
            <v>N/A</v>
          </cell>
          <cell r="H91">
            <v>0</v>
          </cell>
          <cell r="I91">
            <v>5551</v>
          </cell>
          <cell r="J91">
            <v>4800.8246831400002</v>
          </cell>
          <cell r="K91">
            <v>582.87790675999895</v>
          </cell>
          <cell r="L91" t="str">
            <v>N/A</v>
          </cell>
          <cell r="M91">
            <v>0</v>
          </cell>
          <cell r="N91">
            <v>26282000</v>
          </cell>
          <cell r="O91">
            <v>21879552.849999998</v>
          </cell>
          <cell r="P91">
            <v>2847883.2600000054</v>
          </cell>
          <cell r="Q91" t="str">
            <v>N/A</v>
          </cell>
          <cell r="R91">
            <v>0</v>
          </cell>
          <cell r="S91">
            <v>1370000</v>
          </cell>
          <cell r="T91">
            <v>1109436.92</v>
          </cell>
          <cell r="U91">
            <v>133973.37</v>
          </cell>
          <cell r="V91" t="str">
            <v>N/A</v>
          </cell>
          <cell r="W91">
            <v>0</v>
          </cell>
          <cell r="X91" t="str">
            <v>N/A</v>
          </cell>
          <cell r="Y91" t="str">
            <v>N/A</v>
          </cell>
          <cell r="Z91">
            <v>0</v>
          </cell>
          <cell r="AA91">
            <v>4217.9467763800012</v>
          </cell>
          <cell r="AB91">
            <v>19031669.589999992</v>
          </cell>
          <cell r="AC91">
            <v>975463.55</v>
          </cell>
        </row>
        <row r="92">
          <cell r="A92" t="str">
            <v>NOV</v>
          </cell>
          <cell r="B92" t="str">
            <v>Mass Market</v>
          </cell>
          <cell r="C92">
            <v>405857712</v>
          </cell>
          <cell r="D92">
            <v>405857712</v>
          </cell>
          <cell r="E92">
            <v>67391660.8292</v>
          </cell>
          <cell r="F92">
            <v>10159856.223600004</v>
          </cell>
          <cell r="G92">
            <v>6415905.4800000004</v>
          </cell>
          <cell r="H92">
            <v>0</v>
          </cell>
          <cell r="I92">
            <v>334053.85427348199</v>
          </cell>
          <cell r="J92">
            <v>119581.63</v>
          </cell>
          <cell r="K92">
            <v>28757.22</v>
          </cell>
          <cell r="L92">
            <v>5475.3430135999997</v>
          </cell>
          <cell r="M92">
            <v>0</v>
          </cell>
          <cell r="N92">
            <v>1728133316.3078108</v>
          </cell>
          <cell r="O92">
            <v>712281103.91999984</v>
          </cell>
          <cell r="P92">
            <v>183069007.11999977</v>
          </cell>
          <cell r="Q92">
            <v>23269994.955500003</v>
          </cell>
          <cell r="R92">
            <v>0</v>
          </cell>
          <cell r="S92">
            <v>15871656.841610486</v>
          </cell>
          <cell r="T92">
            <v>1632164.38</v>
          </cell>
          <cell r="U92">
            <v>162674.10999999999</v>
          </cell>
          <cell r="V92">
            <v>337780.93189999997</v>
          </cell>
          <cell r="W92">
            <v>0</v>
          </cell>
          <cell r="X92">
            <v>44198302.00999999</v>
          </cell>
          <cell r="Y92">
            <v>6415905.4800000004</v>
          </cell>
          <cell r="Z92">
            <v>0</v>
          </cell>
          <cell r="AA92">
            <v>90824.41</v>
          </cell>
          <cell r="AB92">
            <v>529212096.80000007</v>
          </cell>
          <cell r="AC92">
            <v>1469490.27</v>
          </cell>
        </row>
        <row r="93">
          <cell r="A93" t="str">
            <v>NOV</v>
          </cell>
          <cell r="B93" t="str">
            <v>Ag &amp; Food Processing</v>
          </cell>
          <cell r="C93">
            <v>47523134</v>
          </cell>
          <cell r="D93">
            <v>47523134</v>
          </cell>
          <cell r="E93">
            <v>4128066.4166000001</v>
          </cell>
          <cell r="F93">
            <v>950774.70529999991</v>
          </cell>
          <cell r="G93">
            <v>3463654.76</v>
          </cell>
          <cell r="H93">
            <v>0</v>
          </cell>
          <cell r="I93">
            <v>22797.08846466984</v>
          </cell>
          <cell r="J93">
            <v>2192.31</v>
          </cell>
          <cell r="K93">
            <v>261.77</v>
          </cell>
          <cell r="L93">
            <v>3108.6139999999996</v>
          </cell>
          <cell r="M93">
            <v>0</v>
          </cell>
          <cell r="N93">
            <v>164346860.9940128</v>
          </cell>
          <cell r="O93">
            <v>7193432.6100000003</v>
          </cell>
          <cell r="P93">
            <v>2343083.65</v>
          </cell>
          <cell r="Q93">
            <v>17622189.770999998</v>
          </cell>
          <cell r="R93">
            <v>0</v>
          </cell>
          <cell r="S93">
            <v>3082951.7327311719</v>
          </cell>
          <cell r="T93">
            <v>301417.74</v>
          </cell>
          <cell r="U93">
            <v>204933.24</v>
          </cell>
          <cell r="V93">
            <v>1684693.88</v>
          </cell>
          <cell r="W93">
            <v>0</v>
          </cell>
          <cell r="X93">
            <v>1010857.47</v>
          </cell>
          <cell r="Y93">
            <v>3463654.76</v>
          </cell>
          <cell r="Z93">
            <v>0</v>
          </cell>
          <cell r="AA93">
            <v>1930.54</v>
          </cell>
          <cell r="AB93">
            <v>4850348.96</v>
          </cell>
          <cell r="AC93">
            <v>96484.5</v>
          </cell>
        </row>
        <row r="94">
          <cell r="A94" t="str">
            <v>NOV</v>
          </cell>
          <cell r="B94" t="str">
            <v>Schools &amp; Colleges</v>
          </cell>
          <cell r="C94">
            <v>47568591</v>
          </cell>
          <cell r="D94">
            <v>47568591</v>
          </cell>
          <cell r="E94">
            <v>2550104.7418</v>
          </cell>
          <cell r="F94">
            <v>550067.83689999999</v>
          </cell>
          <cell r="G94">
            <v>2799649.3</v>
          </cell>
          <cell r="H94">
            <v>0</v>
          </cell>
          <cell r="I94">
            <v>28892.278794176014</v>
          </cell>
          <cell r="J94">
            <v>134.11000000000001</v>
          </cell>
          <cell r="K94">
            <v>18.2</v>
          </cell>
          <cell r="L94">
            <v>2666.0880000000002</v>
          </cell>
          <cell r="M94">
            <v>0</v>
          </cell>
          <cell r="N94">
            <v>128046825.56012681</v>
          </cell>
          <cell r="O94">
            <v>307728.65999999997</v>
          </cell>
          <cell r="P94">
            <v>9779</v>
          </cell>
          <cell r="Q94">
            <v>8465101.1280000005</v>
          </cell>
          <cell r="R94">
            <v>0</v>
          </cell>
          <cell r="S94">
            <v>2635794.0523105087</v>
          </cell>
          <cell r="T94">
            <v>-9.14</v>
          </cell>
          <cell r="U94">
            <v>29.4</v>
          </cell>
          <cell r="V94">
            <v>454939.28</v>
          </cell>
          <cell r="W94">
            <v>0</v>
          </cell>
          <cell r="X94">
            <v>256685.41</v>
          </cell>
          <cell r="Y94">
            <v>2799649.3</v>
          </cell>
          <cell r="Z94">
            <v>0</v>
          </cell>
          <cell r="AA94">
            <v>115.91</v>
          </cell>
          <cell r="AB94">
            <v>297949.65999999997</v>
          </cell>
          <cell r="AC94">
            <v>-38.54</v>
          </cell>
        </row>
        <row r="95">
          <cell r="A95" t="str">
            <v>NOV</v>
          </cell>
          <cell r="B95" t="str">
            <v>Retail Stores</v>
          </cell>
          <cell r="C95">
            <v>20850872</v>
          </cell>
          <cell r="D95">
            <v>20850872</v>
          </cell>
          <cell r="E95">
            <v>2082988.1972000001</v>
          </cell>
          <cell r="F95">
            <v>775091.2476</v>
          </cell>
          <cell r="G95">
            <v>283813.69</v>
          </cell>
          <cell r="H95">
            <v>0</v>
          </cell>
          <cell r="I95">
            <v>21271.596533140018</v>
          </cell>
          <cell r="J95">
            <v>567.29</v>
          </cell>
          <cell r="K95">
            <v>436.91</v>
          </cell>
          <cell r="L95">
            <v>634.41199999999992</v>
          </cell>
          <cell r="M95">
            <v>0</v>
          </cell>
          <cell r="N95">
            <v>125946107.22913301</v>
          </cell>
          <cell r="O95">
            <v>1521522.74</v>
          </cell>
          <cell r="P95">
            <v>770511.04</v>
          </cell>
          <cell r="Q95">
            <v>2850685.176</v>
          </cell>
          <cell r="R95">
            <v>0</v>
          </cell>
          <cell r="S95">
            <v>17583.588</v>
          </cell>
          <cell r="T95">
            <v>3543.35</v>
          </cell>
          <cell r="U95">
            <v>58.509999999999764</v>
          </cell>
          <cell r="V95">
            <v>825.7</v>
          </cell>
          <cell r="W95">
            <v>0</v>
          </cell>
          <cell r="X95">
            <v>144624.71</v>
          </cell>
          <cell r="Y95">
            <v>283813.69</v>
          </cell>
          <cell r="Z95">
            <v>0</v>
          </cell>
          <cell r="AA95">
            <v>130.38</v>
          </cell>
          <cell r="AB95">
            <v>751011.7</v>
          </cell>
          <cell r="AC95">
            <v>3484.84</v>
          </cell>
        </row>
        <row r="96">
          <cell r="A96" t="str">
            <v>NOV</v>
          </cell>
          <cell r="B96" t="str">
            <v>Fab, Prcss &amp; Hvy Indl Mfg</v>
          </cell>
          <cell r="C96">
            <v>121849249</v>
          </cell>
          <cell r="D96">
            <v>121849249</v>
          </cell>
          <cell r="E96">
            <v>5530647.4443999995</v>
          </cell>
          <cell r="F96">
            <v>1546251.8752000001</v>
          </cell>
          <cell r="G96">
            <v>10409649.98</v>
          </cell>
          <cell r="H96">
            <v>0</v>
          </cell>
          <cell r="I96">
            <v>69225.227525006732</v>
          </cell>
          <cell r="J96">
            <v>1671.11</v>
          </cell>
          <cell r="K96">
            <v>1130.8699999999999</v>
          </cell>
          <cell r="L96">
            <v>10558.698</v>
          </cell>
          <cell r="M96">
            <v>0</v>
          </cell>
          <cell r="N96">
            <v>475376401.45399302</v>
          </cell>
          <cell r="O96">
            <v>14180391.530000001</v>
          </cell>
          <cell r="P96">
            <v>9994318.4000000022</v>
          </cell>
          <cell r="Q96">
            <v>98060853.628000021</v>
          </cell>
          <cell r="R96">
            <v>0</v>
          </cell>
          <cell r="S96">
            <v>18198035.099455945</v>
          </cell>
          <cell r="T96">
            <v>1414176.6</v>
          </cell>
          <cell r="U96">
            <v>1746.5600000000559</v>
          </cell>
          <cell r="V96">
            <v>4915533.7439999999</v>
          </cell>
          <cell r="W96">
            <v>0</v>
          </cell>
          <cell r="X96">
            <v>2240772.9700000002</v>
          </cell>
          <cell r="Y96">
            <v>10409649.98</v>
          </cell>
          <cell r="Z96">
            <v>0</v>
          </cell>
          <cell r="AA96">
            <v>540.24</v>
          </cell>
          <cell r="AB96">
            <v>4186073.13</v>
          </cell>
          <cell r="AC96">
            <v>1412430.04</v>
          </cell>
        </row>
        <row r="97">
          <cell r="A97" t="str">
            <v>NOV</v>
          </cell>
          <cell r="B97" t="str">
            <v>Hi-Tech Facilities</v>
          </cell>
          <cell r="C97">
            <v>11759803</v>
          </cell>
          <cell r="D97">
            <v>11759803</v>
          </cell>
          <cell r="E97">
            <v>1759342.7905999997</v>
          </cell>
          <cell r="F97">
            <v>271645.31230000005</v>
          </cell>
          <cell r="G97">
            <v>1366150.31</v>
          </cell>
          <cell r="H97">
            <v>0</v>
          </cell>
          <cell r="I97">
            <v>6532.0886490478697</v>
          </cell>
          <cell r="J97">
            <v>155.97999999999999</v>
          </cell>
          <cell r="K97">
            <v>14.12</v>
          </cell>
          <cell r="L97">
            <v>1828.6489999999999</v>
          </cell>
          <cell r="M97">
            <v>0</v>
          </cell>
          <cell r="N97">
            <v>44364926.587099597</v>
          </cell>
          <cell r="O97">
            <v>1567046.57</v>
          </cell>
          <cell r="P97">
            <v>160297.99</v>
          </cell>
          <cell r="Q97">
            <v>21352669.561000001</v>
          </cell>
          <cell r="R97">
            <v>0</v>
          </cell>
          <cell r="S97">
            <v>25523.813309561065</v>
          </cell>
          <cell r="T97">
            <v>11088</v>
          </cell>
          <cell r="U97">
            <v>0</v>
          </cell>
          <cell r="V97">
            <v>226731.95</v>
          </cell>
          <cell r="W97">
            <v>0</v>
          </cell>
          <cell r="X97">
            <v>177019.61</v>
          </cell>
          <cell r="Y97">
            <v>1366150.31</v>
          </cell>
          <cell r="Z97">
            <v>0</v>
          </cell>
          <cell r="AA97">
            <v>141.86000000000001</v>
          </cell>
          <cell r="AB97">
            <v>1406748.58</v>
          </cell>
          <cell r="AC97">
            <v>11088</v>
          </cell>
        </row>
        <row r="98">
          <cell r="A98" t="str">
            <v>NOV</v>
          </cell>
          <cell r="B98" t="str">
            <v>Medical Facilities</v>
          </cell>
          <cell r="C98">
            <v>21407152</v>
          </cell>
          <cell r="D98">
            <v>21407152</v>
          </cell>
          <cell r="E98">
            <v>757341.75120000006</v>
          </cell>
          <cell r="F98">
            <v>78588.584600000017</v>
          </cell>
          <cell r="G98">
            <v>420616.44</v>
          </cell>
          <cell r="H98">
            <v>0</v>
          </cell>
          <cell r="I98">
            <v>27753.153177169657</v>
          </cell>
          <cell r="J98">
            <v>0</v>
          </cell>
          <cell r="K98">
            <v>0</v>
          </cell>
          <cell r="L98">
            <v>277.79800000000006</v>
          </cell>
          <cell r="M98">
            <v>0</v>
          </cell>
          <cell r="N98">
            <v>68661112.057484001</v>
          </cell>
          <cell r="O98">
            <v>0</v>
          </cell>
          <cell r="P98">
            <v>0</v>
          </cell>
          <cell r="Q98">
            <v>2174455.56</v>
          </cell>
          <cell r="R98">
            <v>0</v>
          </cell>
          <cell r="S98">
            <v>494605</v>
          </cell>
          <cell r="T98">
            <v>0</v>
          </cell>
          <cell r="U98">
            <v>0</v>
          </cell>
          <cell r="V98">
            <v>8059.8</v>
          </cell>
          <cell r="W98">
            <v>0</v>
          </cell>
          <cell r="X98">
            <v>0</v>
          </cell>
          <cell r="Y98">
            <v>420616.44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A99" t="str">
            <v>NOV</v>
          </cell>
          <cell r="B99" t="str">
            <v>Large Commercial</v>
          </cell>
          <cell r="C99">
            <v>68595302</v>
          </cell>
          <cell r="D99">
            <v>68595302</v>
          </cell>
          <cell r="E99">
            <v>4591858.4023999991</v>
          </cell>
          <cell r="F99">
            <v>1057182.8391999998</v>
          </cell>
          <cell r="G99">
            <v>2094277.94</v>
          </cell>
          <cell r="H99">
            <v>0</v>
          </cell>
          <cell r="I99">
            <v>73838.296918087362</v>
          </cell>
          <cell r="J99">
            <v>671.49</v>
          </cell>
          <cell r="K99">
            <v>220.65</v>
          </cell>
          <cell r="L99">
            <v>2662.9490000000001</v>
          </cell>
          <cell r="M99">
            <v>0</v>
          </cell>
          <cell r="N99">
            <v>219609296.0400379</v>
          </cell>
          <cell r="O99">
            <v>4426696.3499999996</v>
          </cell>
          <cell r="P99">
            <v>1106110.82</v>
          </cell>
          <cell r="Q99">
            <v>16828186.783999998</v>
          </cell>
          <cell r="R99">
            <v>0</v>
          </cell>
          <cell r="S99">
            <v>2224825.1578322467</v>
          </cell>
          <cell r="T99">
            <v>8984.06</v>
          </cell>
          <cell r="U99">
            <v>5064.76</v>
          </cell>
          <cell r="V99">
            <v>46401.68</v>
          </cell>
          <cell r="W99">
            <v>0</v>
          </cell>
          <cell r="X99">
            <v>838482.27</v>
          </cell>
          <cell r="Y99">
            <v>2094277.94</v>
          </cell>
          <cell r="Z99">
            <v>0</v>
          </cell>
          <cell r="AA99">
            <v>450.84</v>
          </cell>
          <cell r="AB99">
            <v>3320585.53</v>
          </cell>
          <cell r="AC99">
            <v>3919.3</v>
          </cell>
        </row>
        <row r="100">
          <cell r="A100" t="str">
            <v>NOV</v>
          </cell>
          <cell r="B100" t="str">
            <v>Hospitality Facilities</v>
          </cell>
          <cell r="C100">
            <v>11793097</v>
          </cell>
          <cell r="D100">
            <v>11793097</v>
          </cell>
          <cell r="E100">
            <v>1172656.2930000001</v>
          </cell>
          <cell r="F100">
            <v>105022.65150000001</v>
          </cell>
          <cell r="G100">
            <v>170246.39</v>
          </cell>
          <cell r="H100">
            <v>0</v>
          </cell>
          <cell r="I100">
            <v>7577.0826254285475</v>
          </cell>
          <cell r="J100">
            <v>40.4</v>
          </cell>
          <cell r="K100">
            <v>17.579999999999998</v>
          </cell>
          <cell r="L100">
            <v>71.984999999999999</v>
          </cell>
          <cell r="M100">
            <v>0</v>
          </cell>
          <cell r="N100">
            <v>37330060.295922801</v>
          </cell>
          <cell r="O100">
            <v>277420.71999999997</v>
          </cell>
          <cell r="P100">
            <v>136029.34</v>
          </cell>
          <cell r="Q100">
            <v>1128932.4409999999</v>
          </cell>
          <cell r="R100">
            <v>0</v>
          </cell>
          <cell r="S100">
            <v>33302.25</v>
          </cell>
          <cell r="T100">
            <v>2813.49</v>
          </cell>
          <cell r="U100">
            <v>1137.55</v>
          </cell>
          <cell r="V100">
            <v>41279.919999999998</v>
          </cell>
          <cell r="W100">
            <v>0</v>
          </cell>
          <cell r="X100">
            <v>38021.26</v>
          </cell>
          <cell r="Y100">
            <v>170246.39</v>
          </cell>
          <cell r="Z100">
            <v>0</v>
          </cell>
          <cell r="AA100">
            <v>22.82</v>
          </cell>
          <cell r="AB100">
            <v>141391.38</v>
          </cell>
          <cell r="AC100">
            <v>1675.94</v>
          </cell>
        </row>
        <row r="101">
          <cell r="A101" t="str">
            <v>NOV</v>
          </cell>
          <cell r="B101" t="str">
            <v>Res New Construction</v>
          </cell>
          <cell r="C101">
            <v>26264217</v>
          </cell>
          <cell r="D101">
            <v>26264217</v>
          </cell>
          <cell r="E101">
            <v>1990262.4524000003</v>
          </cell>
          <cell r="F101">
            <v>113027.77919999999</v>
          </cell>
          <cell r="G101">
            <v>2577925</v>
          </cell>
          <cell r="H101">
            <v>0</v>
          </cell>
          <cell r="I101">
            <v>9015.1305056540205</v>
          </cell>
          <cell r="J101">
            <v>38.770000000000003</v>
          </cell>
          <cell r="K101">
            <v>24.12</v>
          </cell>
          <cell r="L101">
            <v>1206.2935696000002</v>
          </cell>
          <cell r="M101">
            <v>0</v>
          </cell>
          <cell r="N101">
            <v>13357136.488374671</v>
          </cell>
          <cell r="O101">
            <v>36762.400000000001</v>
          </cell>
          <cell r="P101">
            <v>22461.599999999999</v>
          </cell>
          <cell r="Q101">
            <v>1659011.2</v>
          </cell>
          <cell r="R101">
            <v>0</v>
          </cell>
          <cell r="S101">
            <v>2454487.1347570699</v>
          </cell>
          <cell r="T101">
            <v>7798.98</v>
          </cell>
          <cell r="U101">
            <v>4624</v>
          </cell>
          <cell r="V101">
            <v>449065.6</v>
          </cell>
          <cell r="W101">
            <v>0</v>
          </cell>
          <cell r="X101">
            <v>168305</v>
          </cell>
          <cell r="Y101">
            <v>2577925</v>
          </cell>
          <cell r="Z101">
            <v>0</v>
          </cell>
          <cell r="AA101">
            <v>14.65</v>
          </cell>
          <cell r="AB101">
            <v>14300.8</v>
          </cell>
          <cell r="AC101">
            <v>3174.98</v>
          </cell>
        </row>
        <row r="102">
          <cell r="A102" t="str">
            <v>NOV</v>
          </cell>
          <cell r="B102" t="str">
            <v>Education &amp; Training</v>
          </cell>
          <cell r="C102">
            <v>41154602</v>
          </cell>
          <cell r="D102">
            <v>41154602</v>
          </cell>
          <cell r="E102">
            <v>8447311.8112000003</v>
          </cell>
          <cell r="F102">
            <v>1151232.4146</v>
          </cell>
          <cell r="G102" t="str">
            <v>N/A</v>
          </cell>
          <cell r="H102">
            <v>0</v>
          </cell>
          <cell r="I102" t="str">
            <v>N/A</v>
          </cell>
          <cell r="J102" t="str">
            <v>N/A</v>
          </cell>
          <cell r="K102" t="str">
            <v>N/A</v>
          </cell>
          <cell r="L102" t="str">
            <v>N/A</v>
          </cell>
          <cell r="M102">
            <v>0</v>
          </cell>
          <cell r="N102" t="str">
            <v>N/A</v>
          </cell>
          <cell r="O102" t="str">
            <v>N/A</v>
          </cell>
          <cell r="P102" t="str">
            <v>N/A</v>
          </cell>
          <cell r="Q102" t="str">
            <v>N/A</v>
          </cell>
          <cell r="R102">
            <v>0</v>
          </cell>
          <cell r="S102" t="str">
            <v>N/A</v>
          </cell>
          <cell r="T102" t="str">
            <v>N/A</v>
          </cell>
          <cell r="U102" t="str">
            <v>N/A</v>
          </cell>
          <cell r="V102" t="str">
            <v>N/A</v>
          </cell>
          <cell r="W102">
            <v>0</v>
          </cell>
          <cell r="X102" t="str">
            <v>N/A</v>
          </cell>
          <cell r="Y102" t="str">
            <v>N/A</v>
          </cell>
          <cell r="Z102">
            <v>0</v>
          </cell>
          <cell r="AA102" t="str">
            <v>N/A</v>
          </cell>
          <cell r="AB102" t="str">
            <v>N/A</v>
          </cell>
          <cell r="AC102" t="str">
            <v>N/A</v>
          </cell>
        </row>
        <row r="103">
          <cell r="A103" t="str">
            <v>NOV</v>
          </cell>
          <cell r="B103" t="str">
            <v>Codes &amp; Standards</v>
          </cell>
          <cell r="C103">
            <v>4635754</v>
          </cell>
          <cell r="D103">
            <v>4635754</v>
          </cell>
          <cell r="E103">
            <v>1070394.8400000001</v>
          </cell>
          <cell r="F103">
            <v>130883.22</v>
          </cell>
          <cell r="G103" t="str">
            <v>N/A</v>
          </cell>
          <cell r="H103">
            <v>0</v>
          </cell>
          <cell r="I103" t="str">
            <v>N/A</v>
          </cell>
          <cell r="J103" t="str">
            <v>N/A</v>
          </cell>
          <cell r="K103" t="str">
            <v>N/A</v>
          </cell>
          <cell r="L103" t="str">
            <v>N/A</v>
          </cell>
          <cell r="M103">
            <v>0</v>
          </cell>
          <cell r="N103" t="str">
            <v>N/A</v>
          </cell>
          <cell r="O103" t="str">
            <v>N/A</v>
          </cell>
          <cell r="P103" t="str">
            <v>N/A</v>
          </cell>
          <cell r="Q103" t="str">
            <v>N/A</v>
          </cell>
          <cell r="R103">
            <v>0</v>
          </cell>
          <cell r="S103" t="str">
            <v>N/A</v>
          </cell>
          <cell r="T103" t="str">
            <v>N/A</v>
          </cell>
          <cell r="U103" t="str">
            <v>N/A</v>
          </cell>
          <cell r="V103" t="str">
            <v>N/A</v>
          </cell>
          <cell r="W103">
            <v>0</v>
          </cell>
          <cell r="X103" t="str">
            <v>N/A</v>
          </cell>
          <cell r="Y103" t="str">
            <v>N/A</v>
          </cell>
          <cell r="Z103">
            <v>0</v>
          </cell>
          <cell r="AA103" t="str">
            <v>N/A</v>
          </cell>
          <cell r="AB103" t="str">
            <v>N/A</v>
          </cell>
          <cell r="AC103" t="str">
            <v>N/A</v>
          </cell>
        </row>
        <row r="104">
          <cell r="A104" t="str">
            <v>NOV</v>
          </cell>
          <cell r="B104" t="str">
            <v>Emerging Technologies</v>
          </cell>
          <cell r="C104">
            <v>11260376</v>
          </cell>
          <cell r="D104">
            <v>11260376</v>
          </cell>
          <cell r="E104">
            <v>909850.23</v>
          </cell>
          <cell r="F104">
            <v>116880.62</v>
          </cell>
          <cell r="G104" t="str">
            <v>N/A</v>
          </cell>
          <cell r="H104">
            <v>0</v>
          </cell>
          <cell r="I104" t="str">
            <v>N/A</v>
          </cell>
          <cell r="J104" t="str">
            <v>N/A</v>
          </cell>
          <cell r="K104" t="str">
            <v>N/A</v>
          </cell>
          <cell r="L104" t="str">
            <v>N/A</v>
          </cell>
          <cell r="M104">
            <v>0</v>
          </cell>
          <cell r="N104" t="str">
            <v>N/A</v>
          </cell>
          <cell r="O104" t="str">
            <v>N/A</v>
          </cell>
          <cell r="P104" t="str">
            <v>N/A</v>
          </cell>
          <cell r="Q104" t="str">
            <v>N/A</v>
          </cell>
          <cell r="R104">
            <v>0</v>
          </cell>
          <cell r="S104" t="str">
            <v>N/A</v>
          </cell>
          <cell r="T104" t="str">
            <v>N/A</v>
          </cell>
          <cell r="U104" t="str">
            <v>N/A</v>
          </cell>
          <cell r="V104" t="str">
            <v>N/A</v>
          </cell>
          <cell r="W104">
            <v>0</v>
          </cell>
          <cell r="X104" t="str">
            <v>N/A</v>
          </cell>
          <cell r="Y104" t="str">
            <v>N/A</v>
          </cell>
          <cell r="Z104">
            <v>0</v>
          </cell>
          <cell r="AA104" t="str">
            <v>N/A</v>
          </cell>
          <cell r="AB104" t="str">
            <v>N/A</v>
          </cell>
          <cell r="AC104" t="str">
            <v>N/A</v>
          </cell>
        </row>
        <row r="105">
          <cell r="A105" t="str">
            <v>NOV</v>
          </cell>
          <cell r="B105" t="str">
            <v>Statewide Marketing &amp; Info</v>
          </cell>
          <cell r="C105">
            <v>26948382</v>
          </cell>
          <cell r="D105">
            <v>26948382</v>
          </cell>
          <cell r="E105">
            <v>31.59</v>
          </cell>
          <cell r="F105">
            <v>0</v>
          </cell>
          <cell r="G105" t="str">
            <v>N/A</v>
          </cell>
          <cell r="H105">
            <v>0</v>
          </cell>
          <cell r="I105" t="str">
            <v>N/A</v>
          </cell>
          <cell r="J105" t="str">
            <v>N/A</v>
          </cell>
          <cell r="K105" t="str">
            <v>N/A</v>
          </cell>
          <cell r="L105" t="str">
            <v>N/A</v>
          </cell>
          <cell r="M105">
            <v>0</v>
          </cell>
          <cell r="N105" t="str">
            <v>N/A</v>
          </cell>
          <cell r="O105" t="str">
            <v>N/A</v>
          </cell>
          <cell r="P105" t="str">
            <v>N/A</v>
          </cell>
          <cell r="Q105" t="str">
            <v>N/A</v>
          </cell>
          <cell r="R105">
            <v>0</v>
          </cell>
          <cell r="S105" t="str">
            <v>N/A</v>
          </cell>
          <cell r="T105" t="str">
            <v>N/A</v>
          </cell>
          <cell r="U105" t="str">
            <v>N/A</v>
          </cell>
          <cell r="V105" t="str">
            <v>N/A</v>
          </cell>
          <cell r="W105">
            <v>0</v>
          </cell>
          <cell r="X105" t="str">
            <v>N/A</v>
          </cell>
          <cell r="Y105" t="str">
            <v>N/A</v>
          </cell>
          <cell r="Z105">
            <v>0</v>
          </cell>
          <cell r="AA105" t="str">
            <v>N/A</v>
          </cell>
          <cell r="AB105" t="str">
            <v>N/A</v>
          </cell>
          <cell r="AC105" t="str">
            <v>N/A</v>
          </cell>
        </row>
        <row r="106">
          <cell r="A106" t="str">
            <v>NOV</v>
          </cell>
          <cell r="B106" t="str">
            <v>Low Income EE (3)  (1 YR Budgets/Goals)</v>
          </cell>
          <cell r="C106">
            <v>90094498</v>
          </cell>
          <cell r="D106">
            <v>90094498</v>
          </cell>
          <cell r="E106">
            <v>74998760.829999998</v>
          </cell>
          <cell r="F106">
            <v>6707496.9200000009</v>
          </cell>
          <cell r="G106" t="str">
            <v>N/A</v>
          </cell>
          <cell r="H106">
            <v>0</v>
          </cell>
          <cell r="I106">
            <v>5551</v>
          </cell>
          <cell r="J106">
            <v>5179.7727630100007</v>
          </cell>
          <cell r="K106">
            <v>378.94807987000058</v>
          </cell>
          <cell r="L106" t="str">
            <v>N/A</v>
          </cell>
          <cell r="M106">
            <v>0</v>
          </cell>
          <cell r="N106">
            <v>26282000</v>
          </cell>
          <cell r="O106">
            <v>23791394.990000002</v>
          </cell>
          <cell r="P106">
            <v>1911842.14</v>
          </cell>
          <cell r="Q106" t="str">
            <v>N/A</v>
          </cell>
          <cell r="R106">
            <v>0</v>
          </cell>
          <cell r="S106">
            <v>1370000</v>
          </cell>
          <cell r="T106">
            <v>1200944.03</v>
          </cell>
          <cell r="U106">
            <v>91507.10999999987</v>
          </cell>
          <cell r="V106" t="str">
            <v>N/A</v>
          </cell>
          <cell r="W106">
            <v>0</v>
          </cell>
          <cell r="X106" t="str">
            <v>N/A</v>
          </cell>
          <cell r="Y106" t="str">
            <v>N/A</v>
          </cell>
          <cell r="Z106">
            <v>0</v>
          </cell>
          <cell r="AA106">
            <v>4800.8246831400002</v>
          </cell>
          <cell r="AB106">
            <v>21879552.849999998</v>
          </cell>
          <cell r="AC106">
            <v>1109436.92</v>
          </cell>
        </row>
        <row r="107">
          <cell r="A107" t="str">
            <v>DEC</v>
          </cell>
          <cell r="B107" t="str">
            <v>Mass Market</v>
          </cell>
          <cell r="C107">
            <v>405857712</v>
          </cell>
          <cell r="D107">
            <v>405857712</v>
          </cell>
          <cell r="E107">
            <v>83705229.187600002</v>
          </cell>
          <cell r="F107">
            <v>16313568.358399998</v>
          </cell>
          <cell r="G107">
            <v>5635371.4000000004</v>
          </cell>
          <cell r="H107">
            <v>0</v>
          </cell>
          <cell r="I107">
            <v>334053.85427348199</v>
          </cell>
          <cell r="J107">
            <v>134550.84813269999</v>
          </cell>
          <cell r="K107">
            <v>14969.218132699985</v>
          </cell>
          <cell r="L107">
            <v>3818.0863101</v>
          </cell>
          <cell r="M107">
            <v>0</v>
          </cell>
          <cell r="N107">
            <v>1728133316.3078108</v>
          </cell>
          <cell r="O107">
            <v>787764525.20319998</v>
          </cell>
          <cell r="P107">
            <v>75483421.283200145</v>
          </cell>
          <cell r="Q107">
            <v>18481395.405099999</v>
          </cell>
          <cell r="R107">
            <v>0</v>
          </cell>
          <cell r="S107">
            <v>15871656.841610486</v>
          </cell>
          <cell r="T107">
            <v>3054884.9718999998</v>
          </cell>
          <cell r="U107">
            <v>1422720.5918999999</v>
          </cell>
          <cell r="V107">
            <v>91714.428799999994</v>
          </cell>
          <cell r="W107">
            <v>0</v>
          </cell>
          <cell r="X107">
            <v>52171257.509999998</v>
          </cell>
          <cell r="Y107">
            <v>5635371.4000000004</v>
          </cell>
          <cell r="Z107">
            <v>0</v>
          </cell>
          <cell r="AA107">
            <v>119581.63</v>
          </cell>
          <cell r="AB107">
            <v>712281103.91999984</v>
          </cell>
          <cell r="AC107">
            <v>1632164.38</v>
          </cell>
        </row>
        <row r="108">
          <cell r="A108" t="str">
            <v>DEC</v>
          </cell>
          <cell r="B108" t="str">
            <v>Ag &amp; Food Processing</v>
          </cell>
          <cell r="C108">
            <v>47523134</v>
          </cell>
          <cell r="D108">
            <v>47523134</v>
          </cell>
          <cell r="E108">
            <v>6374090.0773</v>
          </cell>
          <cell r="F108">
            <v>2246023.6607000004</v>
          </cell>
          <cell r="G108">
            <v>3187790.57</v>
          </cell>
          <cell r="H108">
            <v>0</v>
          </cell>
          <cell r="I108">
            <v>22797.08846466984</v>
          </cell>
          <cell r="J108">
            <v>3307.567</v>
          </cell>
          <cell r="K108">
            <v>1115.2570000000001</v>
          </cell>
          <cell r="L108">
            <v>3512.3609999999999</v>
          </cell>
          <cell r="M108">
            <v>0</v>
          </cell>
          <cell r="N108">
            <v>164346860.9940128</v>
          </cell>
          <cell r="O108">
            <v>10418546.109999999</v>
          </cell>
          <cell r="P108">
            <v>3225113.5</v>
          </cell>
          <cell r="Q108">
            <v>21501861.487</v>
          </cell>
          <cell r="R108">
            <v>0</v>
          </cell>
          <cell r="S108">
            <v>3082951.7327311719</v>
          </cell>
          <cell r="T108">
            <v>1320746.1399999999</v>
          </cell>
          <cell r="U108">
            <v>1019328.4</v>
          </cell>
          <cell r="V108">
            <v>1101306.22</v>
          </cell>
          <cell r="W108">
            <v>0</v>
          </cell>
          <cell r="X108">
            <v>2206246.11</v>
          </cell>
          <cell r="Y108">
            <v>3187790.57</v>
          </cell>
          <cell r="Z108">
            <v>0</v>
          </cell>
          <cell r="AA108">
            <v>2192.31</v>
          </cell>
          <cell r="AB108">
            <v>7193432.6100000003</v>
          </cell>
          <cell r="AC108">
            <v>301417.74</v>
          </cell>
        </row>
        <row r="109">
          <cell r="A109" t="str">
            <v>DEC</v>
          </cell>
          <cell r="B109" t="str">
            <v>Schools &amp; Colleges</v>
          </cell>
          <cell r="C109">
            <v>47568591</v>
          </cell>
          <cell r="D109">
            <v>47568591</v>
          </cell>
          <cell r="E109">
            <v>4516542.9128999999</v>
          </cell>
          <cell r="F109">
            <v>1966438.1711000002</v>
          </cell>
          <cell r="G109">
            <v>3043061.19</v>
          </cell>
          <cell r="H109">
            <v>0</v>
          </cell>
          <cell r="I109">
            <v>28892.278794176014</v>
          </cell>
          <cell r="J109">
            <v>298.20499999999998</v>
          </cell>
          <cell r="K109">
            <v>164.095</v>
          </cell>
          <cell r="L109">
            <v>3935.1039999999998</v>
          </cell>
          <cell r="M109">
            <v>0</v>
          </cell>
          <cell r="N109">
            <v>128046825.56012681</v>
          </cell>
          <cell r="O109">
            <v>1441889.26</v>
          </cell>
          <cell r="P109">
            <v>1134160.6000000001</v>
          </cell>
          <cell r="Q109">
            <v>9117320.1279999986</v>
          </cell>
          <cell r="R109">
            <v>0</v>
          </cell>
          <cell r="S109">
            <v>2635794.0523105087</v>
          </cell>
          <cell r="T109">
            <v>80034.86</v>
          </cell>
          <cell r="U109">
            <v>80044</v>
          </cell>
          <cell r="V109">
            <v>462348.36</v>
          </cell>
          <cell r="W109">
            <v>0</v>
          </cell>
          <cell r="X109">
            <v>874642.96</v>
          </cell>
          <cell r="Y109">
            <v>3043061.19</v>
          </cell>
          <cell r="Z109">
            <v>0</v>
          </cell>
          <cell r="AA109">
            <v>134.11000000000001</v>
          </cell>
          <cell r="AB109">
            <v>307728.65999999997</v>
          </cell>
          <cell r="AC109">
            <v>-9.14</v>
          </cell>
        </row>
        <row r="110">
          <cell r="A110" t="str">
            <v>DEC</v>
          </cell>
          <cell r="B110" t="str">
            <v>Retail Stores</v>
          </cell>
          <cell r="C110">
            <v>20850872</v>
          </cell>
          <cell r="D110">
            <v>20850872</v>
          </cell>
          <cell r="E110">
            <v>3142025.6816000002</v>
          </cell>
          <cell r="F110">
            <v>1059037.4844000002</v>
          </cell>
          <cell r="G110">
            <v>272074.81</v>
          </cell>
          <cell r="H110">
            <v>0</v>
          </cell>
          <cell r="I110">
            <v>21271.596533140018</v>
          </cell>
          <cell r="J110">
            <v>796.04600000000005</v>
          </cell>
          <cell r="K110">
            <v>228.75600000000009</v>
          </cell>
          <cell r="L110">
            <v>529.43200000000002</v>
          </cell>
          <cell r="M110">
            <v>0</v>
          </cell>
          <cell r="N110">
            <v>125946107.22913301</v>
          </cell>
          <cell r="O110">
            <v>2115449.2000000002</v>
          </cell>
          <cell r="P110">
            <v>593926.46</v>
          </cell>
          <cell r="Q110">
            <v>3370742.1289999997</v>
          </cell>
          <cell r="R110">
            <v>0</v>
          </cell>
          <cell r="S110">
            <v>17583.588</v>
          </cell>
          <cell r="T110">
            <v>6986.51</v>
          </cell>
          <cell r="U110">
            <v>3443.16</v>
          </cell>
          <cell r="V110">
            <v>1183.22</v>
          </cell>
          <cell r="W110">
            <v>0</v>
          </cell>
          <cell r="X110">
            <v>258388.52</v>
          </cell>
          <cell r="Y110">
            <v>272074.81</v>
          </cell>
          <cell r="Z110">
            <v>0</v>
          </cell>
          <cell r="AA110">
            <v>567.29</v>
          </cell>
          <cell r="AB110">
            <v>1521522.74</v>
          </cell>
          <cell r="AC110">
            <v>3543.35</v>
          </cell>
        </row>
        <row r="111">
          <cell r="A111" t="str">
            <v>DEC</v>
          </cell>
          <cell r="B111" t="str">
            <v>Fab, Prcss &amp; Hvy Indl Mfg</v>
          </cell>
          <cell r="C111">
            <v>121849249</v>
          </cell>
          <cell r="D111">
            <v>121849249</v>
          </cell>
          <cell r="E111">
            <v>10314198.5132</v>
          </cell>
          <cell r="F111">
            <v>4783551.0687999995</v>
          </cell>
          <cell r="G111">
            <v>8823807.8800000008</v>
          </cell>
          <cell r="H111">
            <v>0</v>
          </cell>
          <cell r="I111">
            <v>69225.227525006732</v>
          </cell>
          <cell r="J111">
            <v>3771.4679999999998</v>
          </cell>
          <cell r="K111">
            <v>2100.3580000000002</v>
          </cell>
          <cell r="L111">
            <v>8550.5370000000003</v>
          </cell>
          <cell r="M111">
            <v>0</v>
          </cell>
          <cell r="N111">
            <v>475376401.45399302</v>
          </cell>
          <cell r="O111">
            <v>34448673.093999997</v>
          </cell>
          <cell r="P111">
            <v>20268281.563999996</v>
          </cell>
          <cell r="Q111">
            <v>76091752.098000005</v>
          </cell>
          <cell r="R111">
            <v>0</v>
          </cell>
          <cell r="S111">
            <v>18198035.099455945</v>
          </cell>
          <cell r="T111">
            <v>3301966.22</v>
          </cell>
          <cell r="U111">
            <v>1887789.62</v>
          </cell>
          <cell r="V111">
            <v>4321845.1279999996</v>
          </cell>
          <cell r="W111">
            <v>0</v>
          </cell>
          <cell r="X111">
            <v>5360233.57</v>
          </cell>
          <cell r="Y111">
            <v>8823807.8800000008</v>
          </cell>
          <cell r="Z111">
            <v>0</v>
          </cell>
          <cell r="AA111">
            <v>1671.11</v>
          </cell>
          <cell r="AB111">
            <v>14180391.530000001</v>
          </cell>
          <cell r="AC111">
            <v>1414176.6</v>
          </cell>
        </row>
        <row r="112">
          <cell r="A112" t="str">
            <v>DEC</v>
          </cell>
          <cell r="B112" t="str">
            <v>Hi-Tech Facilities</v>
          </cell>
          <cell r="C112">
            <v>11759803</v>
          </cell>
          <cell r="D112">
            <v>11759803</v>
          </cell>
          <cell r="E112">
            <v>2222920.8943000003</v>
          </cell>
          <cell r="F112">
            <v>463578.10369999998</v>
          </cell>
          <cell r="G112">
            <v>1963539.69</v>
          </cell>
          <cell r="H112">
            <v>0</v>
          </cell>
          <cell r="I112">
            <v>6532.0886490478697</v>
          </cell>
          <cell r="J112">
            <v>261.48199999999997</v>
          </cell>
          <cell r="K112">
            <v>105.50199999999998</v>
          </cell>
          <cell r="L112">
            <v>2133.1709999999998</v>
          </cell>
          <cell r="M112">
            <v>0</v>
          </cell>
          <cell r="N112">
            <v>44364926.587099597</v>
          </cell>
          <cell r="O112">
            <v>2523705.67</v>
          </cell>
          <cell r="P112">
            <v>956659.1</v>
          </cell>
          <cell r="Q112">
            <v>24206216.894000001</v>
          </cell>
          <cell r="R112">
            <v>0</v>
          </cell>
          <cell r="S112">
            <v>25523.813309561065</v>
          </cell>
          <cell r="T112">
            <v>38484.949999999997</v>
          </cell>
          <cell r="U112">
            <v>27396.95</v>
          </cell>
          <cell r="V112">
            <v>493980.4</v>
          </cell>
          <cell r="W112">
            <v>0</v>
          </cell>
          <cell r="X112">
            <v>311596.42</v>
          </cell>
          <cell r="Y112">
            <v>1963539.69</v>
          </cell>
          <cell r="Z112">
            <v>0</v>
          </cell>
          <cell r="AA112">
            <v>155.97999999999999</v>
          </cell>
          <cell r="AB112">
            <v>1567046.57</v>
          </cell>
          <cell r="AC112">
            <v>11088</v>
          </cell>
        </row>
        <row r="113">
          <cell r="A113" t="str">
            <v>DEC</v>
          </cell>
          <cell r="B113" t="str">
            <v>Medical Facilities</v>
          </cell>
          <cell r="C113">
            <v>21407152</v>
          </cell>
          <cell r="D113">
            <v>21407152</v>
          </cell>
          <cell r="E113">
            <v>914670.98860000004</v>
          </cell>
          <cell r="F113">
            <v>157329.23740000001</v>
          </cell>
          <cell r="G113">
            <v>478444.44</v>
          </cell>
          <cell r="H113">
            <v>0</v>
          </cell>
          <cell r="I113">
            <v>27753.153177169657</v>
          </cell>
          <cell r="J113">
            <v>0</v>
          </cell>
          <cell r="K113">
            <v>0</v>
          </cell>
          <cell r="L113">
            <v>343.22280000000001</v>
          </cell>
          <cell r="M113">
            <v>0</v>
          </cell>
          <cell r="N113">
            <v>68661112.057484001</v>
          </cell>
          <cell r="O113">
            <v>0</v>
          </cell>
          <cell r="P113">
            <v>0</v>
          </cell>
          <cell r="Q113">
            <v>2467718.824</v>
          </cell>
          <cell r="R113">
            <v>0</v>
          </cell>
          <cell r="S113">
            <v>494605</v>
          </cell>
          <cell r="T113">
            <v>0</v>
          </cell>
          <cell r="U113">
            <v>0</v>
          </cell>
          <cell r="V113">
            <v>25149.53</v>
          </cell>
          <cell r="W113">
            <v>0</v>
          </cell>
          <cell r="X113">
            <v>16035</v>
          </cell>
          <cell r="Y113">
            <v>478444.44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A114" t="str">
            <v>DEC</v>
          </cell>
          <cell r="B114" t="str">
            <v>Large Commercial</v>
          </cell>
          <cell r="C114">
            <v>68595302</v>
          </cell>
          <cell r="D114">
            <v>68595302</v>
          </cell>
          <cell r="E114">
            <v>6407950.9772000005</v>
          </cell>
          <cell r="F114">
            <v>1816092.5747999998</v>
          </cell>
          <cell r="G114">
            <v>2209841.46</v>
          </cell>
          <cell r="H114">
            <v>0</v>
          </cell>
          <cell r="I114">
            <v>73838.296918087362</v>
          </cell>
          <cell r="J114">
            <v>858.02</v>
          </cell>
          <cell r="K114">
            <v>186.53</v>
          </cell>
          <cell r="L114">
            <v>2866.11</v>
          </cell>
          <cell r="M114">
            <v>0</v>
          </cell>
          <cell r="N114">
            <v>219609296.0400379</v>
          </cell>
          <cell r="O114">
            <v>5672999.6500000004</v>
          </cell>
          <cell r="P114">
            <v>1246303.3</v>
          </cell>
          <cell r="Q114">
            <v>18133806.164000001</v>
          </cell>
          <cell r="R114">
            <v>0</v>
          </cell>
          <cell r="S114">
            <v>2224825.1578322467</v>
          </cell>
          <cell r="T114">
            <v>79994.16</v>
          </cell>
          <cell r="U114">
            <v>71010.100000000006</v>
          </cell>
          <cell r="V114">
            <v>42907.28</v>
          </cell>
          <cell r="W114">
            <v>0</v>
          </cell>
          <cell r="X114">
            <v>1301257.6399999999</v>
          </cell>
          <cell r="Y114">
            <v>2209841.46</v>
          </cell>
          <cell r="Z114">
            <v>0</v>
          </cell>
          <cell r="AA114">
            <v>671.49</v>
          </cell>
          <cell r="AB114">
            <v>4426696.3499999996</v>
          </cell>
          <cell r="AC114">
            <v>8984.06</v>
          </cell>
        </row>
        <row r="115">
          <cell r="A115" t="str">
            <v>DEC</v>
          </cell>
          <cell r="B115" t="str">
            <v>Hospitality Facilities</v>
          </cell>
          <cell r="C115">
            <v>11793097</v>
          </cell>
          <cell r="D115">
            <v>11793097</v>
          </cell>
          <cell r="E115">
            <v>1598026.5715000001</v>
          </cell>
          <cell r="F115">
            <v>425370.27850000001</v>
          </cell>
          <cell r="G115">
            <v>143944.22</v>
          </cell>
          <cell r="H115">
            <v>0</v>
          </cell>
          <cell r="I115">
            <v>7577.0826254285475</v>
          </cell>
          <cell r="J115">
            <v>62.559000000000005</v>
          </cell>
          <cell r="K115">
            <v>22.159000000000006</v>
          </cell>
          <cell r="L115">
            <v>71.984999999999999</v>
          </cell>
          <cell r="M115">
            <v>0</v>
          </cell>
          <cell r="N115">
            <v>37330060.295922801</v>
          </cell>
          <cell r="O115">
            <v>395766.85</v>
          </cell>
          <cell r="P115">
            <v>118346.13</v>
          </cell>
          <cell r="Q115">
            <v>968624.321</v>
          </cell>
          <cell r="R115">
            <v>0</v>
          </cell>
          <cell r="S115">
            <v>33302.25</v>
          </cell>
          <cell r="T115">
            <v>16872.503000000001</v>
          </cell>
          <cell r="U115">
            <v>14059.013000000001</v>
          </cell>
          <cell r="V115">
            <v>39307.32</v>
          </cell>
          <cell r="W115">
            <v>0</v>
          </cell>
          <cell r="X115">
            <v>67613.94</v>
          </cell>
          <cell r="Y115">
            <v>143944.22</v>
          </cell>
          <cell r="Z115">
            <v>0</v>
          </cell>
          <cell r="AA115">
            <v>40.4</v>
          </cell>
          <cell r="AB115">
            <v>277420.71999999997</v>
          </cell>
          <cell r="AC115">
            <v>2813.49</v>
          </cell>
        </row>
        <row r="116">
          <cell r="A116" t="str">
            <v>DEC</v>
          </cell>
          <cell r="B116" t="str">
            <v>Res New Construction</v>
          </cell>
          <cell r="C116">
            <v>26264217</v>
          </cell>
          <cell r="D116">
            <v>26264217</v>
          </cell>
          <cell r="E116">
            <v>2402364.3272000002</v>
          </cell>
          <cell r="F116">
            <v>412101.87480000005</v>
          </cell>
          <cell r="G116">
            <v>2426515</v>
          </cell>
          <cell r="H116">
            <v>0</v>
          </cell>
          <cell r="I116">
            <v>9015.1305056540205</v>
          </cell>
          <cell r="J116">
            <v>56.656323199999996</v>
          </cell>
          <cell r="K116">
            <v>17.886323199999993</v>
          </cell>
          <cell r="L116">
            <v>1095.6832672</v>
          </cell>
          <cell r="M116">
            <v>0</v>
          </cell>
          <cell r="N116">
            <v>13357136.488374671</v>
          </cell>
          <cell r="O116">
            <v>81976</v>
          </cell>
          <cell r="P116">
            <v>45213.599999999999</v>
          </cell>
          <cell r="Q116">
            <v>1414298.4</v>
          </cell>
          <cell r="R116">
            <v>0</v>
          </cell>
          <cell r="S116">
            <v>2454487.1347570699</v>
          </cell>
          <cell r="T116">
            <v>11307.776</v>
          </cell>
          <cell r="U116">
            <v>3508.7960000000003</v>
          </cell>
          <cell r="V116">
            <v>432518.40000000002</v>
          </cell>
          <cell r="W116">
            <v>0</v>
          </cell>
          <cell r="X116">
            <v>204515</v>
          </cell>
          <cell r="Y116">
            <v>2426515</v>
          </cell>
          <cell r="Z116">
            <v>0</v>
          </cell>
          <cell r="AA116">
            <v>38.770000000000003</v>
          </cell>
          <cell r="AB116">
            <v>36762.400000000001</v>
          </cell>
          <cell r="AC116">
            <v>7798.98</v>
          </cell>
        </row>
        <row r="117">
          <cell r="A117" t="str">
            <v>DEC</v>
          </cell>
          <cell r="B117" t="str">
            <v>Education &amp; Training</v>
          </cell>
          <cell r="C117">
            <v>41154602</v>
          </cell>
          <cell r="D117">
            <v>41154602</v>
          </cell>
          <cell r="E117">
            <v>9755857.8486000001</v>
          </cell>
          <cell r="F117">
            <v>1308546.0374</v>
          </cell>
          <cell r="G117" t="str">
            <v>N/A</v>
          </cell>
          <cell r="H117">
            <v>0</v>
          </cell>
          <cell r="I117" t="str">
            <v>N/A</v>
          </cell>
          <cell r="J117" t="str">
            <v>N/A</v>
          </cell>
          <cell r="K117" t="str">
            <v>N/A</v>
          </cell>
          <cell r="L117" t="str">
            <v>N/A</v>
          </cell>
          <cell r="M117">
            <v>0</v>
          </cell>
          <cell r="N117" t="str">
            <v>N/A</v>
          </cell>
          <cell r="O117" t="str">
            <v>N/A</v>
          </cell>
          <cell r="P117" t="str">
            <v>N/A</v>
          </cell>
          <cell r="Q117" t="str">
            <v>N/A</v>
          </cell>
          <cell r="R117">
            <v>0</v>
          </cell>
          <cell r="S117" t="str">
            <v>N/A</v>
          </cell>
          <cell r="T117" t="str">
            <v>N/A</v>
          </cell>
          <cell r="U117" t="str">
            <v>N/A</v>
          </cell>
          <cell r="V117" t="str">
            <v>N/A</v>
          </cell>
          <cell r="W117">
            <v>0</v>
          </cell>
          <cell r="X117" t="str">
            <v>N/A</v>
          </cell>
          <cell r="Y117" t="str">
            <v>N/A</v>
          </cell>
          <cell r="Z117">
            <v>0</v>
          </cell>
          <cell r="AA117" t="str">
            <v>N/A</v>
          </cell>
          <cell r="AB117" t="str">
            <v>N/A</v>
          </cell>
          <cell r="AC117" t="str">
            <v>N/A</v>
          </cell>
        </row>
        <row r="118">
          <cell r="A118" t="str">
            <v>DEC</v>
          </cell>
          <cell r="B118" t="str">
            <v>Codes &amp; Standards</v>
          </cell>
          <cell r="C118">
            <v>4635754</v>
          </cell>
          <cell r="D118">
            <v>4635754</v>
          </cell>
          <cell r="E118">
            <v>1006937.13</v>
          </cell>
          <cell r="F118">
            <v>-63457.71</v>
          </cell>
          <cell r="G118" t="str">
            <v>N/A</v>
          </cell>
          <cell r="H118">
            <v>0</v>
          </cell>
          <cell r="I118" t="str">
            <v>N/A</v>
          </cell>
          <cell r="J118">
            <v>11490</v>
          </cell>
          <cell r="K118" t="str">
            <v>N/A</v>
          </cell>
          <cell r="L118" t="str">
            <v>N/A</v>
          </cell>
          <cell r="M118">
            <v>0</v>
          </cell>
          <cell r="N118" t="str">
            <v>N/A</v>
          </cell>
          <cell r="O118">
            <v>38000000</v>
          </cell>
          <cell r="P118" t="str">
            <v>N/A</v>
          </cell>
          <cell r="Q118" t="str">
            <v>N/A</v>
          </cell>
          <cell r="R118">
            <v>0</v>
          </cell>
          <cell r="S118" t="str">
            <v>N/A</v>
          </cell>
          <cell r="T118">
            <v>950000</v>
          </cell>
          <cell r="U118" t="str">
            <v>N/A</v>
          </cell>
          <cell r="V118" t="str">
            <v>N/A</v>
          </cell>
          <cell r="W118">
            <v>0</v>
          </cell>
          <cell r="X118" t="str">
            <v>N/A</v>
          </cell>
          <cell r="Y118" t="str">
            <v>N/A</v>
          </cell>
          <cell r="Z118">
            <v>0</v>
          </cell>
          <cell r="AA118" t="str">
            <v>N/A</v>
          </cell>
          <cell r="AB118" t="str">
            <v>N/A</v>
          </cell>
          <cell r="AC118" t="str">
            <v>N/A</v>
          </cell>
        </row>
        <row r="119">
          <cell r="A119" t="str">
            <v>DEC</v>
          </cell>
          <cell r="B119" t="str">
            <v>Emerging Technologies</v>
          </cell>
          <cell r="C119">
            <v>11260376</v>
          </cell>
          <cell r="D119">
            <v>11260376</v>
          </cell>
          <cell r="E119">
            <v>1171262.0900000001</v>
          </cell>
          <cell r="F119">
            <v>261411.86</v>
          </cell>
          <cell r="G119" t="str">
            <v>N/A</v>
          </cell>
          <cell r="H119">
            <v>0</v>
          </cell>
          <cell r="I119" t="str">
            <v>N/A</v>
          </cell>
          <cell r="J119" t="str">
            <v>N/A</v>
          </cell>
          <cell r="K119" t="str">
            <v>N/A</v>
          </cell>
          <cell r="L119" t="str">
            <v>N/A</v>
          </cell>
          <cell r="M119">
            <v>0</v>
          </cell>
          <cell r="N119" t="str">
            <v>N/A</v>
          </cell>
          <cell r="O119" t="str">
            <v>N/A</v>
          </cell>
          <cell r="P119" t="str">
            <v>N/A</v>
          </cell>
          <cell r="Q119" t="str">
            <v>N/A</v>
          </cell>
          <cell r="R119">
            <v>0</v>
          </cell>
          <cell r="S119" t="str">
            <v>N/A</v>
          </cell>
          <cell r="T119" t="str">
            <v>N/A</v>
          </cell>
          <cell r="U119" t="str">
            <v>N/A</v>
          </cell>
          <cell r="V119" t="str">
            <v>N/A</v>
          </cell>
          <cell r="W119">
            <v>0</v>
          </cell>
          <cell r="X119" t="str">
            <v>N/A</v>
          </cell>
          <cell r="Y119" t="str">
            <v>N/A</v>
          </cell>
          <cell r="Z119">
            <v>0</v>
          </cell>
          <cell r="AA119" t="str">
            <v>N/A</v>
          </cell>
          <cell r="AB119" t="str">
            <v>N/A</v>
          </cell>
          <cell r="AC119" t="str">
            <v>N/A</v>
          </cell>
        </row>
        <row r="120">
          <cell r="A120" t="str">
            <v>DEC</v>
          </cell>
          <cell r="B120" t="str">
            <v>Statewide Marketing &amp; Info</v>
          </cell>
          <cell r="C120">
            <v>26948382</v>
          </cell>
          <cell r="D120">
            <v>26948382</v>
          </cell>
          <cell r="E120">
            <v>8700334.5899999999</v>
          </cell>
          <cell r="F120">
            <v>8700303</v>
          </cell>
          <cell r="G120" t="str">
            <v>N/A</v>
          </cell>
          <cell r="H120">
            <v>0</v>
          </cell>
          <cell r="I120" t="str">
            <v>N/A</v>
          </cell>
          <cell r="J120" t="str">
            <v>N/A</v>
          </cell>
          <cell r="K120" t="str">
            <v>N/A</v>
          </cell>
          <cell r="L120" t="str">
            <v>N/A</v>
          </cell>
          <cell r="M120">
            <v>0</v>
          </cell>
          <cell r="N120" t="str">
            <v>N/A</v>
          </cell>
          <cell r="O120" t="str">
            <v>N/A</v>
          </cell>
          <cell r="P120" t="str">
            <v>N/A</v>
          </cell>
          <cell r="Q120" t="str">
            <v>N/A</v>
          </cell>
          <cell r="R120">
            <v>0</v>
          </cell>
          <cell r="S120" t="str">
            <v>N/A</v>
          </cell>
          <cell r="T120" t="str">
            <v>N/A</v>
          </cell>
          <cell r="U120" t="str">
            <v>N/A</v>
          </cell>
          <cell r="V120" t="str">
            <v>N/A</v>
          </cell>
          <cell r="W120">
            <v>0</v>
          </cell>
          <cell r="X120" t="str">
            <v>N/A</v>
          </cell>
          <cell r="Y120" t="str">
            <v>N/A</v>
          </cell>
          <cell r="Z120">
            <v>0</v>
          </cell>
          <cell r="AA120" t="str">
            <v>N/A</v>
          </cell>
          <cell r="AB120" t="str">
            <v>N/A</v>
          </cell>
          <cell r="AC120" t="str">
            <v>N/A</v>
          </cell>
        </row>
        <row r="121">
          <cell r="A121" t="str">
            <v>DEC</v>
          </cell>
          <cell r="B121" t="str">
            <v>Low Income EE (3)  (1 YR Budgets/Goals)</v>
          </cell>
          <cell r="C121">
            <v>90094498</v>
          </cell>
          <cell r="D121">
            <v>90094498</v>
          </cell>
          <cell r="E121">
            <v>87130107.710000008</v>
          </cell>
          <cell r="F121">
            <v>12131346.880000001</v>
          </cell>
          <cell r="G121" t="str">
            <v>N/A</v>
          </cell>
          <cell r="H121">
            <v>0</v>
          </cell>
          <cell r="I121">
            <v>5551</v>
          </cell>
          <cell r="J121">
            <v>5754.9372810000013</v>
          </cell>
          <cell r="K121">
            <v>575.1645179900006</v>
          </cell>
          <cell r="L121" t="str">
            <v>N/A</v>
          </cell>
          <cell r="M121">
            <v>0</v>
          </cell>
          <cell r="N121">
            <v>26282000</v>
          </cell>
          <cell r="O121">
            <v>26629309.779999994</v>
          </cell>
          <cell r="P121">
            <v>2837914.7899999917</v>
          </cell>
          <cell r="Q121" t="str">
            <v>N/A</v>
          </cell>
          <cell r="R121">
            <v>0</v>
          </cell>
          <cell r="S121">
            <v>1370000</v>
          </cell>
          <cell r="T121">
            <v>1391585.57</v>
          </cell>
          <cell r="U121">
            <v>190641.54</v>
          </cell>
          <cell r="V121" t="str">
            <v>N/A</v>
          </cell>
          <cell r="W121">
            <v>0</v>
          </cell>
          <cell r="X121" t="str">
            <v>N/A</v>
          </cell>
          <cell r="Y121" t="str">
            <v>N/A</v>
          </cell>
          <cell r="Z121">
            <v>0</v>
          </cell>
          <cell r="AA121">
            <v>5179.7727630100007</v>
          </cell>
          <cell r="AB121">
            <v>23791394.990000002</v>
          </cell>
          <cell r="AC121">
            <v>1200944.03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 Done"/>
      <sheetName val="Years"/>
      <sheetName val="2.1 Done"/>
      <sheetName val="3.1 Done"/>
      <sheetName val="4.1 Done"/>
      <sheetName val="5.1 Done"/>
      <sheetName val="6.1 Done"/>
      <sheetName val="7.1 Done"/>
      <sheetName val="5.2 Done"/>
      <sheetName val="1.3 Done"/>
      <sheetName val="2.3 Done"/>
      <sheetName val="3.3 Done"/>
      <sheetName val="4.3 Done"/>
      <sheetName val="7.3 Done"/>
      <sheetName val="1.4 Done"/>
      <sheetName val="2.4 Done"/>
      <sheetName val="3.4 Done"/>
      <sheetName val="4.4 Done"/>
      <sheetName val="7.4 Done"/>
      <sheetName val="TA 2.1 Done"/>
      <sheetName val="TA 3.1 Done"/>
      <sheetName val="TA 4.1 Done"/>
      <sheetName val="TA 5.1 Done"/>
      <sheetName val="TA 7.1 Done"/>
      <sheetName val="TA 2.2 Done"/>
      <sheetName val="TA 3.2 Done"/>
      <sheetName val="TA 4.2 Done"/>
      <sheetName val="TA 7.2 Done"/>
      <sheetName val="TA 2.4A Done"/>
      <sheetName val="TA 2.4B Done"/>
      <sheetName val="TA 3.4A Done"/>
      <sheetName val="TA 3.4B Done"/>
      <sheetName val="TA 6.1 Done"/>
      <sheetName val="TA 6.2 Done"/>
      <sheetName val="TA 6.3 Done"/>
      <sheetName val="TA 8.1 Done"/>
      <sheetName val="TA 8.2 Done"/>
      <sheetName val="TA 8.3 Done"/>
      <sheetName val="99 $EE"/>
      <sheetName val="99 $EE Commitments"/>
      <sheetName val="99 $&quot;Bridge&quot;"/>
      <sheetName val="99 $LI"/>
      <sheetName val="00 $EE"/>
      <sheetName val="PY99 E-4 DONE"/>
      <sheetName val="PY99 E-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0" refreshError="1"/>
      <sheetData sheetId="1"/>
      <sheetData sheetId="2" refreshError="1"/>
      <sheetData sheetId="3" refreshError="1">
        <row r="8">
          <cell r="K8">
            <v>300</v>
          </cell>
        </row>
      </sheetData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2"/>
  <sheetViews>
    <sheetView showGridLines="0" tabSelected="1" zoomScaleSheetLayoutView="100" workbookViewId="0">
      <pane ySplit="4" topLeftCell="A5" activePane="bottomLeft" state="frozen"/>
      <selection activeCell="A62" sqref="A62"/>
      <selection pane="bottomLeft" activeCell="M8" sqref="M8"/>
    </sheetView>
  </sheetViews>
  <sheetFormatPr baseColWidth="10" defaultColWidth="8" defaultRowHeight="16" outlineLevelRow="1" x14ac:dyDescent="0.2"/>
  <cols>
    <col min="1" max="1" width="22.1640625" style="5" customWidth="1"/>
    <col min="2" max="3" width="19.83203125" style="5" bestFit="1" customWidth="1"/>
    <col min="4" max="4" width="18.6640625" style="5" bestFit="1" customWidth="1"/>
    <col min="5" max="5" width="10.6640625" style="5" customWidth="1"/>
    <col min="6" max="6" width="18.5" style="5" bestFit="1" customWidth="1"/>
    <col min="7" max="7" width="12.5" style="5" bestFit="1" customWidth="1"/>
    <col min="8" max="8" width="16.6640625" style="5" bestFit="1" customWidth="1"/>
    <col min="9" max="9" width="30.6640625" style="5" bestFit="1" customWidth="1"/>
    <col min="10" max="10" width="15.6640625" style="5" bestFit="1" customWidth="1"/>
    <col min="11" max="11" width="20" style="5" bestFit="1" customWidth="1"/>
    <col min="12" max="12" width="19" style="5" bestFit="1" customWidth="1"/>
    <col min="13" max="13" width="11.1640625" style="5" customWidth="1"/>
    <col min="14" max="256" width="8" style="5"/>
    <col min="257" max="257" width="22.1640625" style="5" customWidth="1"/>
    <col min="258" max="259" width="19.83203125" style="5" bestFit="1" customWidth="1"/>
    <col min="260" max="260" width="18.6640625" style="5" bestFit="1" customWidth="1"/>
    <col min="261" max="261" width="10.6640625" style="5" customWidth="1"/>
    <col min="262" max="262" width="18.5" style="5" bestFit="1" customWidth="1"/>
    <col min="263" max="263" width="12.5" style="5" bestFit="1" customWidth="1"/>
    <col min="264" max="264" width="16.6640625" style="5" bestFit="1" customWidth="1"/>
    <col min="265" max="265" width="30.6640625" style="5" bestFit="1" customWidth="1"/>
    <col min="266" max="266" width="15.6640625" style="5" bestFit="1" customWidth="1"/>
    <col min="267" max="267" width="20" style="5" bestFit="1" customWidth="1"/>
    <col min="268" max="268" width="19" style="5" bestFit="1" customWidth="1"/>
    <col min="269" max="269" width="11.1640625" style="5" customWidth="1"/>
    <col min="270" max="512" width="8" style="5"/>
    <col min="513" max="513" width="22.1640625" style="5" customWidth="1"/>
    <col min="514" max="515" width="19.83203125" style="5" bestFit="1" customWidth="1"/>
    <col min="516" max="516" width="18.6640625" style="5" bestFit="1" customWidth="1"/>
    <col min="517" max="517" width="10.6640625" style="5" customWidth="1"/>
    <col min="518" max="518" width="18.5" style="5" bestFit="1" customWidth="1"/>
    <col min="519" max="519" width="12.5" style="5" bestFit="1" customWidth="1"/>
    <col min="520" max="520" width="16.6640625" style="5" bestFit="1" customWidth="1"/>
    <col min="521" max="521" width="30.6640625" style="5" bestFit="1" customWidth="1"/>
    <col min="522" max="522" width="15.6640625" style="5" bestFit="1" customWidth="1"/>
    <col min="523" max="523" width="20" style="5" bestFit="1" customWidth="1"/>
    <col min="524" max="524" width="19" style="5" bestFit="1" customWidth="1"/>
    <col min="525" max="525" width="11.1640625" style="5" customWidth="1"/>
    <col min="526" max="768" width="8" style="5"/>
    <col min="769" max="769" width="22.1640625" style="5" customWidth="1"/>
    <col min="770" max="771" width="19.83203125" style="5" bestFit="1" customWidth="1"/>
    <col min="772" max="772" width="18.6640625" style="5" bestFit="1" customWidth="1"/>
    <col min="773" max="773" width="10.6640625" style="5" customWidth="1"/>
    <col min="774" max="774" width="18.5" style="5" bestFit="1" customWidth="1"/>
    <col min="775" max="775" width="12.5" style="5" bestFit="1" customWidth="1"/>
    <col min="776" max="776" width="16.6640625" style="5" bestFit="1" customWidth="1"/>
    <col min="777" max="777" width="30.6640625" style="5" bestFit="1" customWidth="1"/>
    <col min="778" max="778" width="15.6640625" style="5" bestFit="1" customWidth="1"/>
    <col min="779" max="779" width="20" style="5" bestFit="1" customWidth="1"/>
    <col min="780" max="780" width="19" style="5" bestFit="1" customWidth="1"/>
    <col min="781" max="781" width="11.1640625" style="5" customWidth="1"/>
    <col min="782" max="1024" width="8" style="5"/>
    <col min="1025" max="1025" width="22.1640625" style="5" customWidth="1"/>
    <col min="1026" max="1027" width="19.83203125" style="5" bestFit="1" customWidth="1"/>
    <col min="1028" max="1028" width="18.6640625" style="5" bestFit="1" customWidth="1"/>
    <col min="1029" max="1029" width="10.6640625" style="5" customWidth="1"/>
    <col min="1030" max="1030" width="18.5" style="5" bestFit="1" customWidth="1"/>
    <col min="1031" max="1031" width="12.5" style="5" bestFit="1" customWidth="1"/>
    <col min="1032" max="1032" width="16.6640625" style="5" bestFit="1" customWidth="1"/>
    <col min="1033" max="1033" width="30.6640625" style="5" bestFit="1" customWidth="1"/>
    <col min="1034" max="1034" width="15.6640625" style="5" bestFit="1" customWidth="1"/>
    <col min="1035" max="1035" width="20" style="5" bestFit="1" customWidth="1"/>
    <col min="1036" max="1036" width="19" style="5" bestFit="1" customWidth="1"/>
    <col min="1037" max="1037" width="11.1640625" style="5" customWidth="1"/>
    <col min="1038" max="1280" width="8" style="5"/>
    <col min="1281" max="1281" width="22.1640625" style="5" customWidth="1"/>
    <col min="1282" max="1283" width="19.83203125" style="5" bestFit="1" customWidth="1"/>
    <col min="1284" max="1284" width="18.6640625" style="5" bestFit="1" customWidth="1"/>
    <col min="1285" max="1285" width="10.6640625" style="5" customWidth="1"/>
    <col min="1286" max="1286" width="18.5" style="5" bestFit="1" customWidth="1"/>
    <col min="1287" max="1287" width="12.5" style="5" bestFit="1" customWidth="1"/>
    <col min="1288" max="1288" width="16.6640625" style="5" bestFit="1" customWidth="1"/>
    <col min="1289" max="1289" width="30.6640625" style="5" bestFit="1" customWidth="1"/>
    <col min="1290" max="1290" width="15.6640625" style="5" bestFit="1" customWidth="1"/>
    <col min="1291" max="1291" width="20" style="5" bestFit="1" customWidth="1"/>
    <col min="1292" max="1292" width="19" style="5" bestFit="1" customWidth="1"/>
    <col min="1293" max="1293" width="11.1640625" style="5" customWidth="1"/>
    <col min="1294" max="1536" width="8" style="5"/>
    <col min="1537" max="1537" width="22.1640625" style="5" customWidth="1"/>
    <col min="1538" max="1539" width="19.83203125" style="5" bestFit="1" customWidth="1"/>
    <col min="1540" max="1540" width="18.6640625" style="5" bestFit="1" customWidth="1"/>
    <col min="1541" max="1541" width="10.6640625" style="5" customWidth="1"/>
    <col min="1542" max="1542" width="18.5" style="5" bestFit="1" customWidth="1"/>
    <col min="1543" max="1543" width="12.5" style="5" bestFit="1" customWidth="1"/>
    <col min="1544" max="1544" width="16.6640625" style="5" bestFit="1" customWidth="1"/>
    <col min="1545" max="1545" width="30.6640625" style="5" bestFit="1" customWidth="1"/>
    <col min="1546" max="1546" width="15.6640625" style="5" bestFit="1" customWidth="1"/>
    <col min="1547" max="1547" width="20" style="5" bestFit="1" customWidth="1"/>
    <col min="1548" max="1548" width="19" style="5" bestFit="1" customWidth="1"/>
    <col min="1549" max="1549" width="11.1640625" style="5" customWidth="1"/>
    <col min="1550" max="1792" width="8" style="5"/>
    <col min="1793" max="1793" width="22.1640625" style="5" customWidth="1"/>
    <col min="1794" max="1795" width="19.83203125" style="5" bestFit="1" customWidth="1"/>
    <col min="1796" max="1796" width="18.6640625" style="5" bestFit="1" customWidth="1"/>
    <col min="1797" max="1797" width="10.6640625" style="5" customWidth="1"/>
    <col min="1798" max="1798" width="18.5" style="5" bestFit="1" customWidth="1"/>
    <col min="1799" max="1799" width="12.5" style="5" bestFit="1" customWidth="1"/>
    <col min="1800" max="1800" width="16.6640625" style="5" bestFit="1" customWidth="1"/>
    <col min="1801" max="1801" width="30.6640625" style="5" bestFit="1" customWidth="1"/>
    <col min="1802" max="1802" width="15.6640625" style="5" bestFit="1" customWidth="1"/>
    <col min="1803" max="1803" width="20" style="5" bestFit="1" customWidth="1"/>
    <col min="1804" max="1804" width="19" style="5" bestFit="1" customWidth="1"/>
    <col min="1805" max="1805" width="11.1640625" style="5" customWidth="1"/>
    <col min="1806" max="2048" width="8" style="5"/>
    <col min="2049" max="2049" width="22.1640625" style="5" customWidth="1"/>
    <col min="2050" max="2051" width="19.83203125" style="5" bestFit="1" customWidth="1"/>
    <col min="2052" max="2052" width="18.6640625" style="5" bestFit="1" customWidth="1"/>
    <col min="2053" max="2053" width="10.6640625" style="5" customWidth="1"/>
    <col min="2054" max="2054" width="18.5" style="5" bestFit="1" customWidth="1"/>
    <col min="2055" max="2055" width="12.5" style="5" bestFit="1" customWidth="1"/>
    <col min="2056" max="2056" width="16.6640625" style="5" bestFit="1" customWidth="1"/>
    <col min="2057" max="2057" width="30.6640625" style="5" bestFit="1" customWidth="1"/>
    <col min="2058" max="2058" width="15.6640625" style="5" bestFit="1" customWidth="1"/>
    <col min="2059" max="2059" width="20" style="5" bestFit="1" customWidth="1"/>
    <col min="2060" max="2060" width="19" style="5" bestFit="1" customWidth="1"/>
    <col min="2061" max="2061" width="11.1640625" style="5" customWidth="1"/>
    <col min="2062" max="2304" width="8" style="5"/>
    <col min="2305" max="2305" width="22.1640625" style="5" customWidth="1"/>
    <col min="2306" max="2307" width="19.83203125" style="5" bestFit="1" customWidth="1"/>
    <col min="2308" max="2308" width="18.6640625" style="5" bestFit="1" customWidth="1"/>
    <col min="2309" max="2309" width="10.6640625" style="5" customWidth="1"/>
    <col min="2310" max="2310" width="18.5" style="5" bestFit="1" customWidth="1"/>
    <col min="2311" max="2311" width="12.5" style="5" bestFit="1" customWidth="1"/>
    <col min="2312" max="2312" width="16.6640625" style="5" bestFit="1" customWidth="1"/>
    <col min="2313" max="2313" width="30.6640625" style="5" bestFit="1" customWidth="1"/>
    <col min="2314" max="2314" width="15.6640625" style="5" bestFit="1" customWidth="1"/>
    <col min="2315" max="2315" width="20" style="5" bestFit="1" customWidth="1"/>
    <col min="2316" max="2316" width="19" style="5" bestFit="1" customWidth="1"/>
    <col min="2317" max="2317" width="11.1640625" style="5" customWidth="1"/>
    <col min="2318" max="2560" width="8" style="5"/>
    <col min="2561" max="2561" width="22.1640625" style="5" customWidth="1"/>
    <col min="2562" max="2563" width="19.83203125" style="5" bestFit="1" customWidth="1"/>
    <col min="2564" max="2564" width="18.6640625" style="5" bestFit="1" customWidth="1"/>
    <col min="2565" max="2565" width="10.6640625" style="5" customWidth="1"/>
    <col min="2566" max="2566" width="18.5" style="5" bestFit="1" customWidth="1"/>
    <col min="2567" max="2567" width="12.5" style="5" bestFit="1" customWidth="1"/>
    <col min="2568" max="2568" width="16.6640625" style="5" bestFit="1" customWidth="1"/>
    <col min="2569" max="2569" width="30.6640625" style="5" bestFit="1" customWidth="1"/>
    <col min="2570" max="2570" width="15.6640625" style="5" bestFit="1" customWidth="1"/>
    <col min="2571" max="2571" width="20" style="5" bestFit="1" customWidth="1"/>
    <col min="2572" max="2572" width="19" style="5" bestFit="1" customWidth="1"/>
    <col min="2573" max="2573" width="11.1640625" style="5" customWidth="1"/>
    <col min="2574" max="2816" width="8" style="5"/>
    <col min="2817" max="2817" width="22.1640625" style="5" customWidth="1"/>
    <col min="2818" max="2819" width="19.83203125" style="5" bestFit="1" customWidth="1"/>
    <col min="2820" max="2820" width="18.6640625" style="5" bestFit="1" customWidth="1"/>
    <col min="2821" max="2821" width="10.6640625" style="5" customWidth="1"/>
    <col min="2822" max="2822" width="18.5" style="5" bestFit="1" customWidth="1"/>
    <col min="2823" max="2823" width="12.5" style="5" bestFit="1" customWidth="1"/>
    <col min="2824" max="2824" width="16.6640625" style="5" bestFit="1" customWidth="1"/>
    <col min="2825" max="2825" width="30.6640625" style="5" bestFit="1" customWidth="1"/>
    <col min="2826" max="2826" width="15.6640625" style="5" bestFit="1" customWidth="1"/>
    <col min="2827" max="2827" width="20" style="5" bestFit="1" customWidth="1"/>
    <col min="2828" max="2828" width="19" style="5" bestFit="1" customWidth="1"/>
    <col min="2829" max="2829" width="11.1640625" style="5" customWidth="1"/>
    <col min="2830" max="3072" width="8" style="5"/>
    <col min="3073" max="3073" width="22.1640625" style="5" customWidth="1"/>
    <col min="3074" max="3075" width="19.83203125" style="5" bestFit="1" customWidth="1"/>
    <col min="3076" max="3076" width="18.6640625" style="5" bestFit="1" customWidth="1"/>
    <col min="3077" max="3077" width="10.6640625" style="5" customWidth="1"/>
    <col min="3078" max="3078" width="18.5" style="5" bestFit="1" customWidth="1"/>
    <col min="3079" max="3079" width="12.5" style="5" bestFit="1" customWidth="1"/>
    <col min="3080" max="3080" width="16.6640625" style="5" bestFit="1" customWidth="1"/>
    <col min="3081" max="3081" width="30.6640625" style="5" bestFit="1" customWidth="1"/>
    <col min="3082" max="3082" width="15.6640625" style="5" bestFit="1" customWidth="1"/>
    <col min="3083" max="3083" width="20" style="5" bestFit="1" customWidth="1"/>
    <col min="3084" max="3084" width="19" style="5" bestFit="1" customWidth="1"/>
    <col min="3085" max="3085" width="11.1640625" style="5" customWidth="1"/>
    <col min="3086" max="3328" width="8" style="5"/>
    <col min="3329" max="3329" width="22.1640625" style="5" customWidth="1"/>
    <col min="3330" max="3331" width="19.83203125" style="5" bestFit="1" customWidth="1"/>
    <col min="3332" max="3332" width="18.6640625" style="5" bestFit="1" customWidth="1"/>
    <col min="3333" max="3333" width="10.6640625" style="5" customWidth="1"/>
    <col min="3334" max="3334" width="18.5" style="5" bestFit="1" customWidth="1"/>
    <col min="3335" max="3335" width="12.5" style="5" bestFit="1" customWidth="1"/>
    <col min="3336" max="3336" width="16.6640625" style="5" bestFit="1" customWidth="1"/>
    <col min="3337" max="3337" width="30.6640625" style="5" bestFit="1" customWidth="1"/>
    <col min="3338" max="3338" width="15.6640625" style="5" bestFit="1" customWidth="1"/>
    <col min="3339" max="3339" width="20" style="5" bestFit="1" customWidth="1"/>
    <col min="3340" max="3340" width="19" style="5" bestFit="1" customWidth="1"/>
    <col min="3341" max="3341" width="11.1640625" style="5" customWidth="1"/>
    <col min="3342" max="3584" width="8" style="5"/>
    <col min="3585" max="3585" width="22.1640625" style="5" customWidth="1"/>
    <col min="3586" max="3587" width="19.83203125" style="5" bestFit="1" customWidth="1"/>
    <col min="3588" max="3588" width="18.6640625" style="5" bestFit="1" customWidth="1"/>
    <col min="3589" max="3589" width="10.6640625" style="5" customWidth="1"/>
    <col min="3590" max="3590" width="18.5" style="5" bestFit="1" customWidth="1"/>
    <col min="3591" max="3591" width="12.5" style="5" bestFit="1" customWidth="1"/>
    <col min="3592" max="3592" width="16.6640625" style="5" bestFit="1" customWidth="1"/>
    <col min="3593" max="3593" width="30.6640625" style="5" bestFit="1" customWidth="1"/>
    <col min="3594" max="3594" width="15.6640625" style="5" bestFit="1" customWidth="1"/>
    <col min="3595" max="3595" width="20" style="5" bestFit="1" customWidth="1"/>
    <col min="3596" max="3596" width="19" style="5" bestFit="1" customWidth="1"/>
    <col min="3597" max="3597" width="11.1640625" style="5" customWidth="1"/>
    <col min="3598" max="3840" width="8" style="5"/>
    <col min="3841" max="3841" width="22.1640625" style="5" customWidth="1"/>
    <col min="3842" max="3843" width="19.83203125" style="5" bestFit="1" customWidth="1"/>
    <col min="3844" max="3844" width="18.6640625" style="5" bestFit="1" customWidth="1"/>
    <col min="3845" max="3845" width="10.6640625" style="5" customWidth="1"/>
    <col min="3846" max="3846" width="18.5" style="5" bestFit="1" customWidth="1"/>
    <col min="3847" max="3847" width="12.5" style="5" bestFit="1" customWidth="1"/>
    <col min="3848" max="3848" width="16.6640625" style="5" bestFit="1" customWidth="1"/>
    <col min="3849" max="3849" width="30.6640625" style="5" bestFit="1" customWidth="1"/>
    <col min="3850" max="3850" width="15.6640625" style="5" bestFit="1" customWidth="1"/>
    <col min="3851" max="3851" width="20" style="5" bestFit="1" customWidth="1"/>
    <col min="3852" max="3852" width="19" style="5" bestFit="1" customWidth="1"/>
    <col min="3853" max="3853" width="11.1640625" style="5" customWidth="1"/>
    <col min="3854" max="4096" width="8" style="5"/>
    <col min="4097" max="4097" width="22.1640625" style="5" customWidth="1"/>
    <col min="4098" max="4099" width="19.83203125" style="5" bestFit="1" customWidth="1"/>
    <col min="4100" max="4100" width="18.6640625" style="5" bestFit="1" customWidth="1"/>
    <col min="4101" max="4101" width="10.6640625" style="5" customWidth="1"/>
    <col min="4102" max="4102" width="18.5" style="5" bestFit="1" customWidth="1"/>
    <col min="4103" max="4103" width="12.5" style="5" bestFit="1" customWidth="1"/>
    <col min="4104" max="4104" width="16.6640625" style="5" bestFit="1" customWidth="1"/>
    <col min="4105" max="4105" width="30.6640625" style="5" bestFit="1" customWidth="1"/>
    <col min="4106" max="4106" width="15.6640625" style="5" bestFit="1" customWidth="1"/>
    <col min="4107" max="4107" width="20" style="5" bestFit="1" customWidth="1"/>
    <col min="4108" max="4108" width="19" style="5" bestFit="1" customWidth="1"/>
    <col min="4109" max="4109" width="11.1640625" style="5" customWidth="1"/>
    <col min="4110" max="4352" width="8" style="5"/>
    <col min="4353" max="4353" width="22.1640625" style="5" customWidth="1"/>
    <col min="4354" max="4355" width="19.83203125" style="5" bestFit="1" customWidth="1"/>
    <col min="4356" max="4356" width="18.6640625" style="5" bestFit="1" customWidth="1"/>
    <col min="4357" max="4357" width="10.6640625" style="5" customWidth="1"/>
    <col min="4358" max="4358" width="18.5" style="5" bestFit="1" customWidth="1"/>
    <col min="4359" max="4359" width="12.5" style="5" bestFit="1" customWidth="1"/>
    <col min="4360" max="4360" width="16.6640625" style="5" bestFit="1" customWidth="1"/>
    <col min="4361" max="4361" width="30.6640625" style="5" bestFit="1" customWidth="1"/>
    <col min="4362" max="4362" width="15.6640625" style="5" bestFit="1" customWidth="1"/>
    <col min="4363" max="4363" width="20" style="5" bestFit="1" customWidth="1"/>
    <col min="4364" max="4364" width="19" style="5" bestFit="1" customWidth="1"/>
    <col min="4365" max="4365" width="11.1640625" style="5" customWidth="1"/>
    <col min="4366" max="4608" width="8" style="5"/>
    <col min="4609" max="4609" width="22.1640625" style="5" customWidth="1"/>
    <col min="4610" max="4611" width="19.83203125" style="5" bestFit="1" customWidth="1"/>
    <col min="4612" max="4612" width="18.6640625" style="5" bestFit="1" customWidth="1"/>
    <col min="4613" max="4613" width="10.6640625" style="5" customWidth="1"/>
    <col min="4614" max="4614" width="18.5" style="5" bestFit="1" customWidth="1"/>
    <col min="4615" max="4615" width="12.5" style="5" bestFit="1" customWidth="1"/>
    <col min="4616" max="4616" width="16.6640625" style="5" bestFit="1" customWidth="1"/>
    <col min="4617" max="4617" width="30.6640625" style="5" bestFit="1" customWidth="1"/>
    <col min="4618" max="4618" width="15.6640625" style="5" bestFit="1" customWidth="1"/>
    <col min="4619" max="4619" width="20" style="5" bestFit="1" customWidth="1"/>
    <col min="4620" max="4620" width="19" style="5" bestFit="1" customWidth="1"/>
    <col min="4621" max="4621" width="11.1640625" style="5" customWidth="1"/>
    <col min="4622" max="4864" width="8" style="5"/>
    <col min="4865" max="4865" width="22.1640625" style="5" customWidth="1"/>
    <col min="4866" max="4867" width="19.83203125" style="5" bestFit="1" customWidth="1"/>
    <col min="4868" max="4868" width="18.6640625" style="5" bestFit="1" customWidth="1"/>
    <col min="4869" max="4869" width="10.6640625" style="5" customWidth="1"/>
    <col min="4870" max="4870" width="18.5" style="5" bestFit="1" customWidth="1"/>
    <col min="4871" max="4871" width="12.5" style="5" bestFit="1" customWidth="1"/>
    <col min="4872" max="4872" width="16.6640625" style="5" bestFit="1" customWidth="1"/>
    <col min="4873" max="4873" width="30.6640625" style="5" bestFit="1" customWidth="1"/>
    <col min="4874" max="4874" width="15.6640625" style="5" bestFit="1" customWidth="1"/>
    <col min="4875" max="4875" width="20" style="5" bestFit="1" customWidth="1"/>
    <col min="4876" max="4876" width="19" style="5" bestFit="1" customWidth="1"/>
    <col min="4877" max="4877" width="11.1640625" style="5" customWidth="1"/>
    <col min="4878" max="5120" width="8" style="5"/>
    <col min="5121" max="5121" width="22.1640625" style="5" customWidth="1"/>
    <col min="5122" max="5123" width="19.83203125" style="5" bestFit="1" customWidth="1"/>
    <col min="5124" max="5124" width="18.6640625" style="5" bestFit="1" customWidth="1"/>
    <col min="5125" max="5125" width="10.6640625" style="5" customWidth="1"/>
    <col min="5126" max="5126" width="18.5" style="5" bestFit="1" customWidth="1"/>
    <col min="5127" max="5127" width="12.5" style="5" bestFit="1" customWidth="1"/>
    <col min="5128" max="5128" width="16.6640625" style="5" bestFit="1" customWidth="1"/>
    <col min="5129" max="5129" width="30.6640625" style="5" bestFit="1" customWidth="1"/>
    <col min="5130" max="5130" width="15.6640625" style="5" bestFit="1" customWidth="1"/>
    <col min="5131" max="5131" width="20" style="5" bestFit="1" customWidth="1"/>
    <col min="5132" max="5132" width="19" style="5" bestFit="1" customWidth="1"/>
    <col min="5133" max="5133" width="11.1640625" style="5" customWidth="1"/>
    <col min="5134" max="5376" width="8" style="5"/>
    <col min="5377" max="5377" width="22.1640625" style="5" customWidth="1"/>
    <col min="5378" max="5379" width="19.83203125" style="5" bestFit="1" customWidth="1"/>
    <col min="5380" max="5380" width="18.6640625" style="5" bestFit="1" customWidth="1"/>
    <col min="5381" max="5381" width="10.6640625" style="5" customWidth="1"/>
    <col min="5382" max="5382" width="18.5" style="5" bestFit="1" customWidth="1"/>
    <col min="5383" max="5383" width="12.5" style="5" bestFit="1" customWidth="1"/>
    <col min="5384" max="5384" width="16.6640625" style="5" bestFit="1" customWidth="1"/>
    <col min="5385" max="5385" width="30.6640625" style="5" bestFit="1" customWidth="1"/>
    <col min="5386" max="5386" width="15.6640625" style="5" bestFit="1" customWidth="1"/>
    <col min="5387" max="5387" width="20" style="5" bestFit="1" customWidth="1"/>
    <col min="5388" max="5388" width="19" style="5" bestFit="1" customWidth="1"/>
    <col min="5389" max="5389" width="11.1640625" style="5" customWidth="1"/>
    <col min="5390" max="5632" width="8" style="5"/>
    <col min="5633" max="5633" width="22.1640625" style="5" customWidth="1"/>
    <col min="5634" max="5635" width="19.83203125" style="5" bestFit="1" customWidth="1"/>
    <col min="5636" max="5636" width="18.6640625" style="5" bestFit="1" customWidth="1"/>
    <col min="5637" max="5637" width="10.6640625" style="5" customWidth="1"/>
    <col min="5638" max="5638" width="18.5" style="5" bestFit="1" customWidth="1"/>
    <col min="5639" max="5639" width="12.5" style="5" bestFit="1" customWidth="1"/>
    <col min="5640" max="5640" width="16.6640625" style="5" bestFit="1" customWidth="1"/>
    <col min="5641" max="5641" width="30.6640625" style="5" bestFit="1" customWidth="1"/>
    <col min="5642" max="5642" width="15.6640625" style="5" bestFit="1" customWidth="1"/>
    <col min="5643" max="5643" width="20" style="5" bestFit="1" customWidth="1"/>
    <col min="5644" max="5644" width="19" style="5" bestFit="1" customWidth="1"/>
    <col min="5645" max="5645" width="11.1640625" style="5" customWidth="1"/>
    <col min="5646" max="5888" width="8" style="5"/>
    <col min="5889" max="5889" width="22.1640625" style="5" customWidth="1"/>
    <col min="5890" max="5891" width="19.83203125" style="5" bestFit="1" customWidth="1"/>
    <col min="5892" max="5892" width="18.6640625" style="5" bestFit="1" customWidth="1"/>
    <col min="5893" max="5893" width="10.6640625" style="5" customWidth="1"/>
    <col min="5894" max="5894" width="18.5" style="5" bestFit="1" customWidth="1"/>
    <col min="5895" max="5895" width="12.5" style="5" bestFit="1" customWidth="1"/>
    <col min="5896" max="5896" width="16.6640625" style="5" bestFit="1" customWidth="1"/>
    <col min="5897" max="5897" width="30.6640625" style="5" bestFit="1" customWidth="1"/>
    <col min="5898" max="5898" width="15.6640625" style="5" bestFit="1" customWidth="1"/>
    <col min="5899" max="5899" width="20" style="5" bestFit="1" customWidth="1"/>
    <col min="5900" max="5900" width="19" style="5" bestFit="1" customWidth="1"/>
    <col min="5901" max="5901" width="11.1640625" style="5" customWidth="1"/>
    <col min="5902" max="6144" width="8" style="5"/>
    <col min="6145" max="6145" width="22.1640625" style="5" customWidth="1"/>
    <col min="6146" max="6147" width="19.83203125" style="5" bestFit="1" customWidth="1"/>
    <col min="6148" max="6148" width="18.6640625" style="5" bestFit="1" customWidth="1"/>
    <col min="6149" max="6149" width="10.6640625" style="5" customWidth="1"/>
    <col min="6150" max="6150" width="18.5" style="5" bestFit="1" customWidth="1"/>
    <col min="6151" max="6151" width="12.5" style="5" bestFit="1" customWidth="1"/>
    <col min="6152" max="6152" width="16.6640625" style="5" bestFit="1" customWidth="1"/>
    <col min="6153" max="6153" width="30.6640625" style="5" bestFit="1" customWidth="1"/>
    <col min="6154" max="6154" width="15.6640625" style="5" bestFit="1" customWidth="1"/>
    <col min="6155" max="6155" width="20" style="5" bestFit="1" customWidth="1"/>
    <col min="6156" max="6156" width="19" style="5" bestFit="1" customWidth="1"/>
    <col min="6157" max="6157" width="11.1640625" style="5" customWidth="1"/>
    <col min="6158" max="6400" width="8" style="5"/>
    <col min="6401" max="6401" width="22.1640625" style="5" customWidth="1"/>
    <col min="6402" max="6403" width="19.83203125" style="5" bestFit="1" customWidth="1"/>
    <col min="6404" max="6404" width="18.6640625" style="5" bestFit="1" customWidth="1"/>
    <col min="6405" max="6405" width="10.6640625" style="5" customWidth="1"/>
    <col min="6406" max="6406" width="18.5" style="5" bestFit="1" customWidth="1"/>
    <col min="6407" max="6407" width="12.5" style="5" bestFit="1" customWidth="1"/>
    <col min="6408" max="6408" width="16.6640625" style="5" bestFit="1" customWidth="1"/>
    <col min="6409" max="6409" width="30.6640625" style="5" bestFit="1" customWidth="1"/>
    <col min="6410" max="6410" width="15.6640625" style="5" bestFit="1" customWidth="1"/>
    <col min="6411" max="6411" width="20" style="5" bestFit="1" customWidth="1"/>
    <col min="6412" max="6412" width="19" style="5" bestFit="1" customWidth="1"/>
    <col min="6413" max="6413" width="11.1640625" style="5" customWidth="1"/>
    <col min="6414" max="6656" width="8" style="5"/>
    <col min="6657" max="6657" width="22.1640625" style="5" customWidth="1"/>
    <col min="6658" max="6659" width="19.83203125" style="5" bestFit="1" customWidth="1"/>
    <col min="6660" max="6660" width="18.6640625" style="5" bestFit="1" customWidth="1"/>
    <col min="6661" max="6661" width="10.6640625" style="5" customWidth="1"/>
    <col min="6662" max="6662" width="18.5" style="5" bestFit="1" customWidth="1"/>
    <col min="6663" max="6663" width="12.5" style="5" bestFit="1" customWidth="1"/>
    <col min="6664" max="6664" width="16.6640625" style="5" bestFit="1" customWidth="1"/>
    <col min="6665" max="6665" width="30.6640625" style="5" bestFit="1" customWidth="1"/>
    <col min="6666" max="6666" width="15.6640625" style="5" bestFit="1" customWidth="1"/>
    <col min="6667" max="6667" width="20" style="5" bestFit="1" customWidth="1"/>
    <col min="6668" max="6668" width="19" style="5" bestFit="1" customWidth="1"/>
    <col min="6669" max="6669" width="11.1640625" style="5" customWidth="1"/>
    <col min="6670" max="6912" width="8" style="5"/>
    <col min="6913" max="6913" width="22.1640625" style="5" customWidth="1"/>
    <col min="6914" max="6915" width="19.83203125" style="5" bestFit="1" customWidth="1"/>
    <col min="6916" max="6916" width="18.6640625" style="5" bestFit="1" customWidth="1"/>
    <col min="6917" max="6917" width="10.6640625" style="5" customWidth="1"/>
    <col min="6918" max="6918" width="18.5" style="5" bestFit="1" customWidth="1"/>
    <col min="6919" max="6919" width="12.5" style="5" bestFit="1" customWidth="1"/>
    <col min="6920" max="6920" width="16.6640625" style="5" bestFit="1" customWidth="1"/>
    <col min="6921" max="6921" width="30.6640625" style="5" bestFit="1" customWidth="1"/>
    <col min="6922" max="6922" width="15.6640625" style="5" bestFit="1" customWidth="1"/>
    <col min="6923" max="6923" width="20" style="5" bestFit="1" customWidth="1"/>
    <col min="6924" max="6924" width="19" style="5" bestFit="1" customWidth="1"/>
    <col min="6925" max="6925" width="11.1640625" style="5" customWidth="1"/>
    <col min="6926" max="7168" width="8" style="5"/>
    <col min="7169" max="7169" width="22.1640625" style="5" customWidth="1"/>
    <col min="7170" max="7171" width="19.83203125" style="5" bestFit="1" customWidth="1"/>
    <col min="7172" max="7172" width="18.6640625" style="5" bestFit="1" customWidth="1"/>
    <col min="7173" max="7173" width="10.6640625" style="5" customWidth="1"/>
    <col min="7174" max="7174" width="18.5" style="5" bestFit="1" customWidth="1"/>
    <col min="7175" max="7175" width="12.5" style="5" bestFit="1" customWidth="1"/>
    <col min="7176" max="7176" width="16.6640625" style="5" bestFit="1" customWidth="1"/>
    <col min="7177" max="7177" width="30.6640625" style="5" bestFit="1" customWidth="1"/>
    <col min="7178" max="7178" width="15.6640625" style="5" bestFit="1" customWidth="1"/>
    <col min="7179" max="7179" width="20" style="5" bestFit="1" customWidth="1"/>
    <col min="7180" max="7180" width="19" style="5" bestFit="1" customWidth="1"/>
    <col min="7181" max="7181" width="11.1640625" style="5" customWidth="1"/>
    <col min="7182" max="7424" width="8" style="5"/>
    <col min="7425" max="7425" width="22.1640625" style="5" customWidth="1"/>
    <col min="7426" max="7427" width="19.83203125" style="5" bestFit="1" customWidth="1"/>
    <col min="7428" max="7428" width="18.6640625" style="5" bestFit="1" customWidth="1"/>
    <col min="7429" max="7429" width="10.6640625" style="5" customWidth="1"/>
    <col min="7430" max="7430" width="18.5" style="5" bestFit="1" customWidth="1"/>
    <col min="7431" max="7431" width="12.5" style="5" bestFit="1" customWidth="1"/>
    <col min="7432" max="7432" width="16.6640625" style="5" bestFit="1" customWidth="1"/>
    <col min="7433" max="7433" width="30.6640625" style="5" bestFit="1" customWidth="1"/>
    <col min="7434" max="7434" width="15.6640625" style="5" bestFit="1" customWidth="1"/>
    <col min="7435" max="7435" width="20" style="5" bestFit="1" customWidth="1"/>
    <col min="7436" max="7436" width="19" style="5" bestFit="1" customWidth="1"/>
    <col min="7437" max="7437" width="11.1640625" style="5" customWidth="1"/>
    <col min="7438" max="7680" width="8" style="5"/>
    <col min="7681" max="7681" width="22.1640625" style="5" customWidth="1"/>
    <col min="7682" max="7683" width="19.83203125" style="5" bestFit="1" customWidth="1"/>
    <col min="7684" max="7684" width="18.6640625" style="5" bestFit="1" customWidth="1"/>
    <col min="7685" max="7685" width="10.6640625" style="5" customWidth="1"/>
    <col min="7686" max="7686" width="18.5" style="5" bestFit="1" customWidth="1"/>
    <col min="7687" max="7687" width="12.5" style="5" bestFit="1" customWidth="1"/>
    <col min="7688" max="7688" width="16.6640625" style="5" bestFit="1" customWidth="1"/>
    <col min="7689" max="7689" width="30.6640625" style="5" bestFit="1" customWidth="1"/>
    <col min="7690" max="7690" width="15.6640625" style="5" bestFit="1" customWidth="1"/>
    <col min="7691" max="7691" width="20" style="5" bestFit="1" customWidth="1"/>
    <col min="7692" max="7692" width="19" style="5" bestFit="1" customWidth="1"/>
    <col min="7693" max="7693" width="11.1640625" style="5" customWidth="1"/>
    <col min="7694" max="7936" width="8" style="5"/>
    <col min="7937" max="7937" width="22.1640625" style="5" customWidth="1"/>
    <col min="7938" max="7939" width="19.83203125" style="5" bestFit="1" customWidth="1"/>
    <col min="7940" max="7940" width="18.6640625" style="5" bestFit="1" customWidth="1"/>
    <col min="7941" max="7941" width="10.6640625" style="5" customWidth="1"/>
    <col min="7942" max="7942" width="18.5" style="5" bestFit="1" customWidth="1"/>
    <col min="7943" max="7943" width="12.5" style="5" bestFit="1" customWidth="1"/>
    <col min="7944" max="7944" width="16.6640625" style="5" bestFit="1" customWidth="1"/>
    <col min="7945" max="7945" width="30.6640625" style="5" bestFit="1" customWidth="1"/>
    <col min="7946" max="7946" width="15.6640625" style="5" bestFit="1" customWidth="1"/>
    <col min="7947" max="7947" width="20" style="5" bestFit="1" customWidth="1"/>
    <col min="7948" max="7948" width="19" style="5" bestFit="1" customWidth="1"/>
    <col min="7949" max="7949" width="11.1640625" style="5" customWidth="1"/>
    <col min="7950" max="8192" width="8" style="5"/>
    <col min="8193" max="8193" width="22.1640625" style="5" customWidth="1"/>
    <col min="8194" max="8195" width="19.83203125" style="5" bestFit="1" customWidth="1"/>
    <col min="8196" max="8196" width="18.6640625" style="5" bestFit="1" customWidth="1"/>
    <col min="8197" max="8197" width="10.6640625" style="5" customWidth="1"/>
    <col min="8198" max="8198" width="18.5" style="5" bestFit="1" customWidth="1"/>
    <col min="8199" max="8199" width="12.5" style="5" bestFit="1" customWidth="1"/>
    <col min="8200" max="8200" width="16.6640625" style="5" bestFit="1" customWidth="1"/>
    <col min="8201" max="8201" width="30.6640625" style="5" bestFit="1" customWidth="1"/>
    <col min="8202" max="8202" width="15.6640625" style="5" bestFit="1" customWidth="1"/>
    <col min="8203" max="8203" width="20" style="5" bestFit="1" customWidth="1"/>
    <col min="8204" max="8204" width="19" style="5" bestFit="1" customWidth="1"/>
    <col min="8205" max="8205" width="11.1640625" style="5" customWidth="1"/>
    <col min="8206" max="8448" width="8" style="5"/>
    <col min="8449" max="8449" width="22.1640625" style="5" customWidth="1"/>
    <col min="8450" max="8451" width="19.83203125" style="5" bestFit="1" customWidth="1"/>
    <col min="8452" max="8452" width="18.6640625" style="5" bestFit="1" customWidth="1"/>
    <col min="8453" max="8453" width="10.6640625" style="5" customWidth="1"/>
    <col min="8454" max="8454" width="18.5" style="5" bestFit="1" customWidth="1"/>
    <col min="8455" max="8455" width="12.5" style="5" bestFit="1" customWidth="1"/>
    <col min="8456" max="8456" width="16.6640625" style="5" bestFit="1" customWidth="1"/>
    <col min="8457" max="8457" width="30.6640625" style="5" bestFit="1" customWidth="1"/>
    <col min="8458" max="8458" width="15.6640625" style="5" bestFit="1" customWidth="1"/>
    <col min="8459" max="8459" width="20" style="5" bestFit="1" customWidth="1"/>
    <col min="8460" max="8460" width="19" style="5" bestFit="1" customWidth="1"/>
    <col min="8461" max="8461" width="11.1640625" style="5" customWidth="1"/>
    <col min="8462" max="8704" width="8" style="5"/>
    <col min="8705" max="8705" width="22.1640625" style="5" customWidth="1"/>
    <col min="8706" max="8707" width="19.83203125" style="5" bestFit="1" customWidth="1"/>
    <col min="8708" max="8708" width="18.6640625" style="5" bestFit="1" customWidth="1"/>
    <col min="8709" max="8709" width="10.6640625" style="5" customWidth="1"/>
    <col min="8710" max="8710" width="18.5" style="5" bestFit="1" customWidth="1"/>
    <col min="8711" max="8711" width="12.5" style="5" bestFit="1" customWidth="1"/>
    <col min="8712" max="8712" width="16.6640625" style="5" bestFit="1" customWidth="1"/>
    <col min="8713" max="8713" width="30.6640625" style="5" bestFit="1" customWidth="1"/>
    <col min="8714" max="8714" width="15.6640625" style="5" bestFit="1" customWidth="1"/>
    <col min="8715" max="8715" width="20" style="5" bestFit="1" customWidth="1"/>
    <col min="8716" max="8716" width="19" style="5" bestFit="1" customWidth="1"/>
    <col min="8717" max="8717" width="11.1640625" style="5" customWidth="1"/>
    <col min="8718" max="8960" width="8" style="5"/>
    <col min="8961" max="8961" width="22.1640625" style="5" customWidth="1"/>
    <col min="8962" max="8963" width="19.83203125" style="5" bestFit="1" customWidth="1"/>
    <col min="8964" max="8964" width="18.6640625" style="5" bestFit="1" customWidth="1"/>
    <col min="8965" max="8965" width="10.6640625" style="5" customWidth="1"/>
    <col min="8966" max="8966" width="18.5" style="5" bestFit="1" customWidth="1"/>
    <col min="8967" max="8967" width="12.5" style="5" bestFit="1" customWidth="1"/>
    <col min="8968" max="8968" width="16.6640625" style="5" bestFit="1" customWidth="1"/>
    <col min="8969" max="8969" width="30.6640625" style="5" bestFit="1" customWidth="1"/>
    <col min="8970" max="8970" width="15.6640625" style="5" bestFit="1" customWidth="1"/>
    <col min="8971" max="8971" width="20" style="5" bestFit="1" customWidth="1"/>
    <col min="8972" max="8972" width="19" style="5" bestFit="1" customWidth="1"/>
    <col min="8973" max="8973" width="11.1640625" style="5" customWidth="1"/>
    <col min="8974" max="9216" width="8" style="5"/>
    <col min="9217" max="9217" width="22.1640625" style="5" customWidth="1"/>
    <col min="9218" max="9219" width="19.83203125" style="5" bestFit="1" customWidth="1"/>
    <col min="9220" max="9220" width="18.6640625" style="5" bestFit="1" customWidth="1"/>
    <col min="9221" max="9221" width="10.6640625" style="5" customWidth="1"/>
    <col min="9222" max="9222" width="18.5" style="5" bestFit="1" customWidth="1"/>
    <col min="9223" max="9223" width="12.5" style="5" bestFit="1" customWidth="1"/>
    <col min="9224" max="9224" width="16.6640625" style="5" bestFit="1" customWidth="1"/>
    <col min="9225" max="9225" width="30.6640625" style="5" bestFit="1" customWidth="1"/>
    <col min="9226" max="9226" width="15.6640625" style="5" bestFit="1" customWidth="1"/>
    <col min="9227" max="9227" width="20" style="5" bestFit="1" customWidth="1"/>
    <col min="9228" max="9228" width="19" style="5" bestFit="1" customWidth="1"/>
    <col min="9229" max="9229" width="11.1640625" style="5" customWidth="1"/>
    <col min="9230" max="9472" width="8" style="5"/>
    <col min="9473" max="9473" width="22.1640625" style="5" customWidth="1"/>
    <col min="9474" max="9475" width="19.83203125" style="5" bestFit="1" customWidth="1"/>
    <col min="9476" max="9476" width="18.6640625" style="5" bestFit="1" customWidth="1"/>
    <col min="9477" max="9477" width="10.6640625" style="5" customWidth="1"/>
    <col min="9478" max="9478" width="18.5" style="5" bestFit="1" customWidth="1"/>
    <col min="9479" max="9479" width="12.5" style="5" bestFit="1" customWidth="1"/>
    <col min="9480" max="9480" width="16.6640625" style="5" bestFit="1" customWidth="1"/>
    <col min="9481" max="9481" width="30.6640625" style="5" bestFit="1" customWidth="1"/>
    <col min="9482" max="9482" width="15.6640625" style="5" bestFit="1" customWidth="1"/>
    <col min="9483" max="9483" width="20" style="5" bestFit="1" customWidth="1"/>
    <col min="9484" max="9484" width="19" style="5" bestFit="1" customWidth="1"/>
    <col min="9485" max="9485" width="11.1640625" style="5" customWidth="1"/>
    <col min="9486" max="9728" width="8" style="5"/>
    <col min="9729" max="9729" width="22.1640625" style="5" customWidth="1"/>
    <col min="9730" max="9731" width="19.83203125" style="5" bestFit="1" customWidth="1"/>
    <col min="9732" max="9732" width="18.6640625" style="5" bestFit="1" customWidth="1"/>
    <col min="9733" max="9733" width="10.6640625" style="5" customWidth="1"/>
    <col min="9734" max="9734" width="18.5" style="5" bestFit="1" customWidth="1"/>
    <col min="9735" max="9735" width="12.5" style="5" bestFit="1" customWidth="1"/>
    <col min="9736" max="9736" width="16.6640625" style="5" bestFit="1" customWidth="1"/>
    <col min="9737" max="9737" width="30.6640625" style="5" bestFit="1" customWidth="1"/>
    <col min="9738" max="9738" width="15.6640625" style="5" bestFit="1" customWidth="1"/>
    <col min="9739" max="9739" width="20" style="5" bestFit="1" customWidth="1"/>
    <col min="9740" max="9740" width="19" style="5" bestFit="1" customWidth="1"/>
    <col min="9741" max="9741" width="11.1640625" style="5" customWidth="1"/>
    <col min="9742" max="9984" width="8" style="5"/>
    <col min="9985" max="9985" width="22.1640625" style="5" customWidth="1"/>
    <col min="9986" max="9987" width="19.83203125" style="5" bestFit="1" customWidth="1"/>
    <col min="9988" max="9988" width="18.6640625" style="5" bestFit="1" customWidth="1"/>
    <col min="9989" max="9989" width="10.6640625" style="5" customWidth="1"/>
    <col min="9990" max="9990" width="18.5" style="5" bestFit="1" customWidth="1"/>
    <col min="9991" max="9991" width="12.5" style="5" bestFit="1" customWidth="1"/>
    <col min="9992" max="9992" width="16.6640625" style="5" bestFit="1" customWidth="1"/>
    <col min="9993" max="9993" width="30.6640625" style="5" bestFit="1" customWidth="1"/>
    <col min="9994" max="9994" width="15.6640625" style="5" bestFit="1" customWidth="1"/>
    <col min="9995" max="9995" width="20" style="5" bestFit="1" customWidth="1"/>
    <col min="9996" max="9996" width="19" style="5" bestFit="1" customWidth="1"/>
    <col min="9997" max="9997" width="11.1640625" style="5" customWidth="1"/>
    <col min="9998" max="10240" width="8" style="5"/>
    <col min="10241" max="10241" width="22.1640625" style="5" customWidth="1"/>
    <col min="10242" max="10243" width="19.83203125" style="5" bestFit="1" customWidth="1"/>
    <col min="10244" max="10244" width="18.6640625" style="5" bestFit="1" customWidth="1"/>
    <col min="10245" max="10245" width="10.6640625" style="5" customWidth="1"/>
    <col min="10246" max="10246" width="18.5" style="5" bestFit="1" customWidth="1"/>
    <col min="10247" max="10247" width="12.5" style="5" bestFit="1" customWidth="1"/>
    <col min="10248" max="10248" width="16.6640625" style="5" bestFit="1" customWidth="1"/>
    <col min="10249" max="10249" width="30.6640625" style="5" bestFit="1" customWidth="1"/>
    <col min="10250" max="10250" width="15.6640625" style="5" bestFit="1" customWidth="1"/>
    <col min="10251" max="10251" width="20" style="5" bestFit="1" customWidth="1"/>
    <col min="10252" max="10252" width="19" style="5" bestFit="1" customWidth="1"/>
    <col min="10253" max="10253" width="11.1640625" style="5" customWidth="1"/>
    <col min="10254" max="10496" width="8" style="5"/>
    <col min="10497" max="10497" width="22.1640625" style="5" customWidth="1"/>
    <col min="10498" max="10499" width="19.83203125" style="5" bestFit="1" customWidth="1"/>
    <col min="10500" max="10500" width="18.6640625" style="5" bestFit="1" customWidth="1"/>
    <col min="10501" max="10501" width="10.6640625" style="5" customWidth="1"/>
    <col min="10502" max="10502" width="18.5" style="5" bestFit="1" customWidth="1"/>
    <col min="10503" max="10503" width="12.5" style="5" bestFit="1" customWidth="1"/>
    <col min="10504" max="10504" width="16.6640625" style="5" bestFit="1" customWidth="1"/>
    <col min="10505" max="10505" width="30.6640625" style="5" bestFit="1" customWidth="1"/>
    <col min="10506" max="10506" width="15.6640625" style="5" bestFit="1" customWidth="1"/>
    <col min="10507" max="10507" width="20" style="5" bestFit="1" customWidth="1"/>
    <col min="10508" max="10508" width="19" style="5" bestFit="1" customWidth="1"/>
    <col min="10509" max="10509" width="11.1640625" style="5" customWidth="1"/>
    <col min="10510" max="10752" width="8" style="5"/>
    <col min="10753" max="10753" width="22.1640625" style="5" customWidth="1"/>
    <col min="10754" max="10755" width="19.83203125" style="5" bestFit="1" customWidth="1"/>
    <col min="10756" max="10756" width="18.6640625" style="5" bestFit="1" customWidth="1"/>
    <col min="10757" max="10757" width="10.6640625" style="5" customWidth="1"/>
    <col min="10758" max="10758" width="18.5" style="5" bestFit="1" customWidth="1"/>
    <col min="10759" max="10759" width="12.5" style="5" bestFit="1" customWidth="1"/>
    <col min="10760" max="10760" width="16.6640625" style="5" bestFit="1" customWidth="1"/>
    <col min="10761" max="10761" width="30.6640625" style="5" bestFit="1" customWidth="1"/>
    <col min="10762" max="10762" width="15.6640625" style="5" bestFit="1" customWidth="1"/>
    <col min="10763" max="10763" width="20" style="5" bestFit="1" customWidth="1"/>
    <col min="10764" max="10764" width="19" style="5" bestFit="1" customWidth="1"/>
    <col min="10765" max="10765" width="11.1640625" style="5" customWidth="1"/>
    <col min="10766" max="11008" width="8" style="5"/>
    <col min="11009" max="11009" width="22.1640625" style="5" customWidth="1"/>
    <col min="11010" max="11011" width="19.83203125" style="5" bestFit="1" customWidth="1"/>
    <col min="11012" max="11012" width="18.6640625" style="5" bestFit="1" customWidth="1"/>
    <col min="11013" max="11013" width="10.6640625" style="5" customWidth="1"/>
    <col min="11014" max="11014" width="18.5" style="5" bestFit="1" customWidth="1"/>
    <col min="11015" max="11015" width="12.5" style="5" bestFit="1" customWidth="1"/>
    <col min="11016" max="11016" width="16.6640625" style="5" bestFit="1" customWidth="1"/>
    <col min="11017" max="11017" width="30.6640625" style="5" bestFit="1" customWidth="1"/>
    <col min="11018" max="11018" width="15.6640625" style="5" bestFit="1" customWidth="1"/>
    <col min="11019" max="11019" width="20" style="5" bestFit="1" customWidth="1"/>
    <col min="11020" max="11020" width="19" style="5" bestFit="1" customWidth="1"/>
    <col min="11021" max="11021" width="11.1640625" style="5" customWidth="1"/>
    <col min="11022" max="11264" width="8" style="5"/>
    <col min="11265" max="11265" width="22.1640625" style="5" customWidth="1"/>
    <col min="11266" max="11267" width="19.83203125" style="5" bestFit="1" customWidth="1"/>
    <col min="11268" max="11268" width="18.6640625" style="5" bestFit="1" customWidth="1"/>
    <col min="11269" max="11269" width="10.6640625" style="5" customWidth="1"/>
    <col min="11270" max="11270" width="18.5" style="5" bestFit="1" customWidth="1"/>
    <col min="11271" max="11271" width="12.5" style="5" bestFit="1" customWidth="1"/>
    <col min="11272" max="11272" width="16.6640625" style="5" bestFit="1" customWidth="1"/>
    <col min="11273" max="11273" width="30.6640625" style="5" bestFit="1" customWidth="1"/>
    <col min="11274" max="11274" width="15.6640625" style="5" bestFit="1" customWidth="1"/>
    <col min="11275" max="11275" width="20" style="5" bestFit="1" customWidth="1"/>
    <col min="11276" max="11276" width="19" style="5" bestFit="1" customWidth="1"/>
    <col min="11277" max="11277" width="11.1640625" style="5" customWidth="1"/>
    <col min="11278" max="11520" width="8" style="5"/>
    <col min="11521" max="11521" width="22.1640625" style="5" customWidth="1"/>
    <col min="11522" max="11523" width="19.83203125" style="5" bestFit="1" customWidth="1"/>
    <col min="11524" max="11524" width="18.6640625" style="5" bestFit="1" customWidth="1"/>
    <col min="11525" max="11525" width="10.6640625" style="5" customWidth="1"/>
    <col min="11526" max="11526" width="18.5" style="5" bestFit="1" customWidth="1"/>
    <col min="11527" max="11527" width="12.5" style="5" bestFit="1" customWidth="1"/>
    <col min="11528" max="11528" width="16.6640625" style="5" bestFit="1" customWidth="1"/>
    <col min="11529" max="11529" width="30.6640625" style="5" bestFit="1" customWidth="1"/>
    <col min="11530" max="11530" width="15.6640625" style="5" bestFit="1" customWidth="1"/>
    <col min="11531" max="11531" width="20" style="5" bestFit="1" customWidth="1"/>
    <col min="11532" max="11532" width="19" style="5" bestFit="1" customWidth="1"/>
    <col min="11533" max="11533" width="11.1640625" style="5" customWidth="1"/>
    <col min="11534" max="11776" width="8" style="5"/>
    <col min="11777" max="11777" width="22.1640625" style="5" customWidth="1"/>
    <col min="11778" max="11779" width="19.83203125" style="5" bestFit="1" customWidth="1"/>
    <col min="11780" max="11780" width="18.6640625" style="5" bestFit="1" customWidth="1"/>
    <col min="11781" max="11781" width="10.6640625" style="5" customWidth="1"/>
    <col min="11782" max="11782" width="18.5" style="5" bestFit="1" customWidth="1"/>
    <col min="11783" max="11783" width="12.5" style="5" bestFit="1" customWidth="1"/>
    <col min="11784" max="11784" width="16.6640625" style="5" bestFit="1" customWidth="1"/>
    <col min="11785" max="11785" width="30.6640625" style="5" bestFit="1" customWidth="1"/>
    <col min="11786" max="11786" width="15.6640625" style="5" bestFit="1" customWidth="1"/>
    <col min="11787" max="11787" width="20" style="5" bestFit="1" customWidth="1"/>
    <col min="11788" max="11788" width="19" style="5" bestFit="1" customWidth="1"/>
    <col min="11789" max="11789" width="11.1640625" style="5" customWidth="1"/>
    <col min="11790" max="12032" width="8" style="5"/>
    <col min="12033" max="12033" width="22.1640625" style="5" customWidth="1"/>
    <col min="12034" max="12035" width="19.83203125" style="5" bestFit="1" customWidth="1"/>
    <col min="12036" max="12036" width="18.6640625" style="5" bestFit="1" customWidth="1"/>
    <col min="12037" max="12037" width="10.6640625" style="5" customWidth="1"/>
    <col min="12038" max="12038" width="18.5" style="5" bestFit="1" customWidth="1"/>
    <col min="12039" max="12039" width="12.5" style="5" bestFit="1" customWidth="1"/>
    <col min="12040" max="12040" width="16.6640625" style="5" bestFit="1" customWidth="1"/>
    <col min="12041" max="12041" width="30.6640625" style="5" bestFit="1" customWidth="1"/>
    <col min="12042" max="12042" width="15.6640625" style="5" bestFit="1" customWidth="1"/>
    <col min="12043" max="12043" width="20" style="5" bestFit="1" customWidth="1"/>
    <col min="12044" max="12044" width="19" style="5" bestFit="1" customWidth="1"/>
    <col min="12045" max="12045" width="11.1640625" style="5" customWidth="1"/>
    <col min="12046" max="12288" width="8" style="5"/>
    <col min="12289" max="12289" width="22.1640625" style="5" customWidth="1"/>
    <col min="12290" max="12291" width="19.83203125" style="5" bestFit="1" customWidth="1"/>
    <col min="12292" max="12292" width="18.6640625" style="5" bestFit="1" customWidth="1"/>
    <col min="12293" max="12293" width="10.6640625" style="5" customWidth="1"/>
    <col min="12294" max="12294" width="18.5" style="5" bestFit="1" customWidth="1"/>
    <col min="12295" max="12295" width="12.5" style="5" bestFit="1" customWidth="1"/>
    <col min="12296" max="12296" width="16.6640625" style="5" bestFit="1" customWidth="1"/>
    <col min="12297" max="12297" width="30.6640625" style="5" bestFit="1" customWidth="1"/>
    <col min="12298" max="12298" width="15.6640625" style="5" bestFit="1" customWidth="1"/>
    <col min="12299" max="12299" width="20" style="5" bestFit="1" customWidth="1"/>
    <col min="12300" max="12300" width="19" style="5" bestFit="1" customWidth="1"/>
    <col min="12301" max="12301" width="11.1640625" style="5" customWidth="1"/>
    <col min="12302" max="12544" width="8" style="5"/>
    <col min="12545" max="12545" width="22.1640625" style="5" customWidth="1"/>
    <col min="12546" max="12547" width="19.83203125" style="5" bestFit="1" customWidth="1"/>
    <col min="12548" max="12548" width="18.6640625" style="5" bestFit="1" customWidth="1"/>
    <col min="12549" max="12549" width="10.6640625" style="5" customWidth="1"/>
    <col min="12550" max="12550" width="18.5" style="5" bestFit="1" customWidth="1"/>
    <col min="12551" max="12551" width="12.5" style="5" bestFit="1" customWidth="1"/>
    <col min="12552" max="12552" width="16.6640625" style="5" bestFit="1" customWidth="1"/>
    <col min="12553" max="12553" width="30.6640625" style="5" bestFit="1" customWidth="1"/>
    <col min="12554" max="12554" width="15.6640625" style="5" bestFit="1" customWidth="1"/>
    <col min="12555" max="12555" width="20" style="5" bestFit="1" customWidth="1"/>
    <col min="12556" max="12556" width="19" style="5" bestFit="1" customWidth="1"/>
    <col min="12557" max="12557" width="11.1640625" style="5" customWidth="1"/>
    <col min="12558" max="12800" width="8" style="5"/>
    <col min="12801" max="12801" width="22.1640625" style="5" customWidth="1"/>
    <col min="12802" max="12803" width="19.83203125" style="5" bestFit="1" customWidth="1"/>
    <col min="12804" max="12804" width="18.6640625" style="5" bestFit="1" customWidth="1"/>
    <col min="12805" max="12805" width="10.6640625" style="5" customWidth="1"/>
    <col min="12806" max="12806" width="18.5" style="5" bestFit="1" customWidth="1"/>
    <col min="12807" max="12807" width="12.5" style="5" bestFit="1" customWidth="1"/>
    <col min="12808" max="12808" width="16.6640625" style="5" bestFit="1" customWidth="1"/>
    <col min="12809" max="12809" width="30.6640625" style="5" bestFit="1" customWidth="1"/>
    <col min="12810" max="12810" width="15.6640625" style="5" bestFit="1" customWidth="1"/>
    <col min="12811" max="12811" width="20" style="5" bestFit="1" customWidth="1"/>
    <col min="12812" max="12812" width="19" style="5" bestFit="1" customWidth="1"/>
    <col min="12813" max="12813" width="11.1640625" style="5" customWidth="1"/>
    <col min="12814" max="13056" width="8" style="5"/>
    <col min="13057" max="13057" width="22.1640625" style="5" customWidth="1"/>
    <col min="13058" max="13059" width="19.83203125" style="5" bestFit="1" customWidth="1"/>
    <col min="13060" max="13060" width="18.6640625" style="5" bestFit="1" customWidth="1"/>
    <col min="13061" max="13061" width="10.6640625" style="5" customWidth="1"/>
    <col min="13062" max="13062" width="18.5" style="5" bestFit="1" customWidth="1"/>
    <col min="13063" max="13063" width="12.5" style="5" bestFit="1" customWidth="1"/>
    <col min="13064" max="13064" width="16.6640625" style="5" bestFit="1" customWidth="1"/>
    <col min="13065" max="13065" width="30.6640625" style="5" bestFit="1" customWidth="1"/>
    <col min="13066" max="13066" width="15.6640625" style="5" bestFit="1" customWidth="1"/>
    <col min="13067" max="13067" width="20" style="5" bestFit="1" customWidth="1"/>
    <col min="13068" max="13068" width="19" style="5" bestFit="1" customWidth="1"/>
    <col min="13069" max="13069" width="11.1640625" style="5" customWidth="1"/>
    <col min="13070" max="13312" width="8" style="5"/>
    <col min="13313" max="13313" width="22.1640625" style="5" customWidth="1"/>
    <col min="13314" max="13315" width="19.83203125" style="5" bestFit="1" customWidth="1"/>
    <col min="13316" max="13316" width="18.6640625" style="5" bestFit="1" customWidth="1"/>
    <col min="13317" max="13317" width="10.6640625" style="5" customWidth="1"/>
    <col min="13318" max="13318" width="18.5" style="5" bestFit="1" customWidth="1"/>
    <col min="13319" max="13319" width="12.5" style="5" bestFit="1" customWidth="1"/>
    <col min="13320" max="13320" width="16.6640625" style="5" bestFit="1" customWidth="1"/>
    <col min="13321" max="13321" width="30.6640625" style="5" bestFit="1" customWidth="1"/>
    <col min="13322" max="13322" width="15.6640625" style="5" bestFit="1" customWidth="1"/>
    <col min="13323" max="13323" width="20" style="5" bestFit="1" customWidth="1"/>
    <col min="13324" max="13324" width="19" style="5" bestFit="1" customWidth="1"/>
    <col min="13325" max="13325" width="11.1640625" style="5" customWidth="1"/>
    <col min="13326" max="13568" width="8" style="5"/>
    <col min="13569" max="13569" width="22.1640625" style="5" customWidth="1"/>
    <col min="13570" max="13571" width="19.83203125" style="5" bestFit="1" customWidth="1"/>
    <col min="13572" max="13572" width="18.6640625" style="5" bestFit="1" customWidth="1"/>
    <col min="13573" max="13573" width="10.6640625" style="5" customWidth="1"/>
    <col min="13574" max="13574" width="18.5" style="5" bestFit="1" customWidth="1"/>
    <col min="13575" max="13575" width="12.5" style="5" bestFit="1" customWidth="1"/>
    <col min="13576" max="13576" width="16.6640625" style="5" bestFit="1" customWidth="1"/>
    <col min="13577" max="13577" width="30.6640625" style="5" bestFit="1" customWidth="1"/>
    <col min="13578" max="13578" width="15.6640625" style="5" bestFit="1" customWidth="1"/>
    <col min="13579" max="13579" width="20" style="5" bestFit="1" customWidth="1"/>
    <col min="13580" max="13580" width="19" style="5" bestFit="1" customWidth="1"/>
    <col min="13581" max="13581" width="11.1640625" style="5" customWidth="1"/>
    <col min="13582" max="13824" width="8" style="5"/>
    <col min="13825" max="13825" width="22.1640625" style="5" customWidth="1"/>
    <col min="13826" max="13827" width="19.83203125" style="5" bestFit="1" customWidth="1"/>
    <col min="13828" max="13828" width="18.6640625" style="5" bestFit="1" customWidth="1"/>
    <col min="13829" max="13829" width="10.6640625" style="5" customWidth="1"/>
    <col min="13830" max="13830" width="18.5" style="5" bestFit="1" customWidth="1"/>
    <col min="13831" max="13831" width="12.5" style="5" bestFit="1" customWidth="1"/>
    <col min="13832" max="13832" width="16.6640625" style="5" bestFit="1" customWidth="1"/>
    <col min="13833" max="13833" width="30.6640625" style="5" bestFit="1" customWidth="1"/>
    <col min="13834" max="13834" width="15.6640625" style="5" bestFit="1" customWidth="1"/>
    <col min="13835" max="13835" width="20" style="5" bestFit="1" customWidth="1"/>
    <col min="13836" max="13836" width="19" style="5" bestFit="1" customWidth="1"/>
    <col min="13837" max="13837" width="11.1640625" style="5" customWidth="1"/>
    <col min="13838" max="14080" width="8" style="5"/>
    <col min="14081" max="14081" width="22.1640625" style="5" customWidth="1"/>
    <col min="14082" max="14083" width="19.83203125" style="5" bestFit="1" customWidth="1"/>
    <col min="14084" max="14084" width="18.6640625" style="5" bestFit="1" customWidth="1"/>
    <col min="14085" max="14085" width="10.6640625" style="5" customWidth="1"/>
    <col min="14086" max="14086" width="18.5" style="5" bestFit="1" customWidth="1"/>
    <col min="14087" max="14087" width="12.5" style="5" bestFit="1" customWidth="1"/>
    <col min="14088" max="14088" width="16.6640625" style="5" bestFit="1" customWidth="1"/>
    <col min="14089" max="14089" width="30.6640625" style="5" bestFit="1" customWidth="1"/>
    <col min="14090" max="14090" width="15.6640625" style="5" bestFit="1" customWidth="1"/>
    <col min="14091" max="14091" width="20" style="5" bestFit="1" customWidth="1"/>
    <col min="14092" max="14092" width="19" style="5" bestFit="1" customWidth="1"/>
    <col min="14093" max="14093" width="11.1640625" style="5" customWidth="1"/>
    <col min="14094" max="14336" width="8" style="5"/>
    <col min="14337" max="14337" width="22.1640625" style="5" customWidth="1"/>
    <col min="14338" max="14339" width="19.83203125" style="5" bestFit="1" customWidth="1"/>
    <col min="14340" max="14340" width="18.6640625" style="5" bestFit="1" customWidth="1"/>
    <col min="14341" max="14341" width="10.6640625" style="5" customWidth="1"/>
    <col min="14342" max="14342" width="18.5" style="5" bestFit="1" customWidth="1"/>
    <col min="14343" max="14343" width="12.5" style="5" bestFit="1" customWidth="1"/>
    <col min="14344" max="14344" width="16.6640625" style="5" bestFit="1" customWidth="1"/>
    <col min="14345" max="14345" width="30.6640625" style="5" bestFit="1" customWidth="1"/>
    <col min="14346" max="14346" width="15.6640625" style="5" bestFit="1" customWidth="1"/>
    <col min="14347" max="14347" width="20" style="5" bestFit="1" customWidth="1"/>
    <col min="14348" max="14348" width="19" style="5" bestFit="1" customWidth="1"/>
    <col min="14349" max="14349" width="11.1640625" style="5" customWidth="1"/>
    <col min="14350" max="14592" width="8" style="5"/>
    <col min="14593" max="14593" width="22.1640625" style="5" customWidth="1"/>
    <col min="14594" max="14595" width="19.83203125" style="5" bestFit="1" customWidth="1"/>
    <col min="14596" max="14596" width="18.6640625" style="5" bestFit="1" customWidth="1"/>
    <col min="14597" max="14597" width="10.6640625" style="5" customWidth="1"/>
    <col min="14598" max="14598" width="18.5" style="5" bestFit="1" customWidth="1"/>
    <col min="14599" max="14599" width="12.5" style="5" bestFit="1" customWidth="1"/>
    <col min="14600" max="14600" width="16.6640625" style="5" bestFit="1" customWidth="1"/>
    <col min="14601" max="14601" width="30.6640625" style="5" bestFit="1" customWidth="1"/>
    <col min="14602" max="14602" width="15.6640625" style="5" bestFit="1" customWidth="1"/>
    <col min="14603" max="14603" width="20" style="5" bestFit="1" customWidth="1"/>
    <col min="14604" max="14604" width="19" style="5" bestFit="1" customWidth="1"/>
    <col min="14605" max="14605" width="11.1640625" style="5" customWidth="1"/>
    <col min="14606" max="14848" width="8" style="5"/>
    <col min="14849" max="14849" width="22.1640625" style="5" customWidth="1"/>
    <col min="14850" max="14851" width="19.83203125" style="5" bestFit="1" customWidth="1"/>
    <col min="14852" max="14852" width="18.6640625" style="5" bestFit="1" customWidth="1"/>
    <col min="14853" max="14853" width="10.6640625" style="5" customWidth="1"/>
    <col min="14854" max="14854" width="18.5" style="5" bestFit="1" customWidth="1"/>
    <col min="14855" max="14855" width="12.5" style="5" bestFit="1" customWidth="1"/>
    <col min="14856" max="14856" width="16.6640625" style="5" bestFit="1" customWidth="1"/>
    <col min="14857" max="14857" width="30.6640625" style="5" bestFit="1" customWidth="1"/>
    <col min="14858" max="14858" width="15.6640625" style="5" bestFit="1" customWidth="1"/>
    <col min="14859" max="14859" width="20" style="5" bestFit="1" customWidth="1"/>
    <col min="14860" max="14860" width="19" style="5" bestFit="1" customWidth="1"/>
    <col min="14861" max="14861" width="11.1640625" style="5" customWidth="1"/>
    <col min="14862" max="15104" width="8" style="5"/>
    <col min="15105" max="15105" width="22.1640625" style="5" customWidth="1"/>
    <col min="15106" max="15107" width="19.83203125" style="5" bestFit="1" customWidth="1"/>
    <col min="15108" max="15108" width="18.6640625" style="5" bestFit="1" customWidth="1"/>
    <col min="15109" max="15109" width="10.6640625" style="5" customWidth="1"/>
    <col min="15110" max="15110" width="18.5" style="5" bestFit="1" customWidth="1"/>
    <col min="15111" max="15111" width="12.5" style="5" bestFit="1" customWidth="1"/>
    <col min="15112" max="15112" width="16.6640625" style="5" bestFit="1" customWidth="1"/>
    <col min="15113" max="15113" width="30.6640625" style="5" bestFit="1" customWidth="1"/>
    <col min="15114" max="15114" width="15.6640625" style="5" bestFit="1" customWidth="1"/>
    <col min="15115" max="15115" width="20" style="5" bestFit="1" customWidth="1"/>
    <col min="15116" max="15116" width="19" style="5" bestFit="1" customWidth="1"/>
    <col min="15117" max="15117" width="11.1640625" style="5" customWidth="1"/>
    <col min="15118" max="15360" width="8" style="5"/>
    <col min="15361" max="15361" width="22.1640625" style="5" customWidth="1"/>
    <col min="15362" max="15363" width="19.83203125" style="5" bestFit="1" customWidth="1"/>
    <col min="15364" max="15364" width="18.6640625" style="5" bestFit="1" customWidth="1"/>
    <col min="15365" max="15365" width="10.6640625" style="5" customWidth="1"/>
    <col min="15366" max="15366" width="18.5" style="5" bestFit="1" customWidth="1"/>
    <col min="15367" max="15367" width="12.5" style="5" bestFit="1" customWidth="1"/>
    <col min="15368" max="15368" width="16.6640625" style="5" bestFit="1" customWidth="1"/>
    <col min="15369" max="15369" width="30.6640625" style="5" bestFit="1" customWidth="1"/>
    <col min="15370" max="15370" width="15.6640625" style="5" bestFit="1" customWidth="1"/>
    <col min="15371" max="15371" width="20" style="5" bestFit="1" customWidth="1"/>
    <col min="15372" max="15372" width="19" style="5" bestFit="1" customWidth="1"/>
    <col min="15373" max="15373" width="11.1640625" style="5" customWidth="1"/>
    <col min="15374" max="15616" width="8" style="5"/>
    <col min="15617" max="15617" width="22.1640625" style="5" customWidth="1"/>
    <col min="15618" max="15619" width="19.83203125" style="5" bestFit="1" customWidth="1"/>
    <col min="15620" max="15620" width="18.6640625" style="5" bestFit="1" customWidth="1"/>
    <col min="15621" max="15621" width="10.6640625" style="5" customWidth="1"/>
    <col min="15622" max="15622" width="18.5" style="5" bestFit="1" customWidth="1"/>
    <col min="15623" max="15623" width="12.5" style="5" bestFit="1" customWidth="1"/>
    <col min="15624" max="15624" width="16.6640625" style="5" bestFit="1" customWidth="1"/>
    <col min="15625" max="15625" width="30.6640625" style="5" bestFit="1" customWidth="1"/>
    <col min="15626" max="15626" width="15.6640625" style="5" bestFit="1" customWidth="1"/>
    <col min="15627" max="15627" width="20" style="5" bestFit="1" customWidth="1"/>
    <col min="15628" max="15628" width="19" style="5" bestFit="1" customWidth="1"/>
    <col min="15629" max="15629" width="11.1640625" style="5" customWidth="1"/>
    <col min="15630" max="15872" width="8" style="5"/>
    <col min="15873" max="15873" width="22.1640625" style="5" customWidth="1"/>
    <col min="15874" max="15875" width="19.83203125" style="5" bestFit="1" customWidth="1"/>
    <col min="15876" max="15876" width="18.6640625" style="5" bestFit="1" customWidth="1"/>
    <col min="15877" max="15877" width="10.6640625" style="5" customWidth="1"/>
    <col min="15878" max="15878" width="18.5" style="5" bestFit="1" customWidth="1"/>
    <col min="15879" max="15879" width="12.5" style="5" bestFit="1" customWidth="1"/>
    <col min="15880" max="15880" width="16.6640625" style="5" bestFit="1" customWidth="1"/>
    <col min="15881" max="15881" width="30.6640625" style="5" bestFit="1" customWidth="1"/>
    <col min="15882" max="15882" width="15.6640625" style="5" bestFit="1" customWidth="1"/>
    <col min="15883" max="15883" width="20" style="5" bestFit="1" customWidth="1"/>
    <col min="15884" max="15884" width="19" style="5" bestFit="1" customWidth="1"/>
    <col min="15885" max="15885" width="11.1640625" style="5" customWidth="1"/>
    <col min="15886" max="16128" width="8" style="5"/>
    <col min="16129" max="16129" width="22.1640625" style="5" customWidth="1"/>
    <col min="16130" max="16131" width="19.83203125" style="5" bestFit="1" customWidth="1"/>
    <col min="16132" max="16132" width="18.6640625" style="5" bestFit="1" customWidth="1"/>
    <col min="16133" max="16133" width="10.6640625" style="5" customWidth="1"/>
    <col min="16134" max="16134" width="18.5" style="5" bestFit="1" customWidth="1"/>
    <col min="16135" max="16135" width="12.5" style="5" bestFit="1" customWidth="1"/>
    <col min="16136" max="16136" width="16.6640625" style="5" bestFit="1" customWidth="1"/>
    <col min="16137" max="16137" width="30.6640625" style="5" bestFit="1" customWidth="1"/>
    <col min="16138" max="16138" width="15.6640625" style="5" bestFit="1" customWidth="1"/>
    <col min="16139" max="16139" width="20" style="5" bestFit="1" customWidth="1"/>
    <col min="16140" max="16140" width="19" style="5" bestFit="1" customWidth="1"/>
    <col min="16141" max="16141" width="11.1640625" style="5" customWidth="1"/>
    <col min="16142" max="16384" width="8" style="5"/>
  </cols>
  <sheetData>
    <row r="1" spans="1:12" ht="18" thickBot="1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</row>
    <row r="2" spans="1:12" ht="17" x14ac:dyDescent="0.2">
      <c r="A2" s="6" t="s">
        <v>10</v>
      </c>
      <c r="B2" s="7"/>
      <c r="C2" s="7"/>
      <c r="D2" s="7"/>
      <c r="E2" s="7"/>
      <c r="F2" s="7"/>
      <c r="G2" s="8"/>
      <c r="H2" s="7"/>
      <c r="I2" s="7"/>
      <c r="J2" s="9"/>
    </row>
    <row r="3" spans="1:12" ht="18" thickBot="1" x14ac:dyDescent="0.25">
      <c r="A3" s="10" t="s">
        <v>11</v>
      </c>
      <c r="B3" s="11"/>
      <c r="C3" s="11"/>
      <c r="D3" s="12"/>
      <c r="E3" s="11"/>
      <c r="F3" s="11"/>
      <c r="G3" s="11"/>
      <c r="H3" s="11"/>
      <c r="I3" s="11"/>
      <c r="J3" s="13"/>
    </row>
    <row r="4" spans="1:12" ht="48" x14ac:dyDescent="0.2">
      <c r="A4" s="14" t="s">
        <v>12</v>
      </c>
      <c r="B4" s="15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5" t="s">
        <v>18</v>
      </c>
      <c r="H4" s="15" t="s">
        <v>19</v>
      </c>
      <c r="I4" s="15" t="s">
        <v>20</v>
      </c>
      <c r="J4" s="16" t="s">
        <v>21</v>
      </c>
    </row>
    <row r="5" spans="1:12" ht="15.75" customHeight="1" outlineLevel="1" x14ac:dyDescent="0.2">
      <c r="A5" s="17" t="s">
        <v>22</v>
      </c>
      <c r="B5" s="18"/>
      <c r="C5" s="18"/>
      <c r="D5" s="19"/>
      <c r="E5" s="20"/>
      <c r="F5" s="21"/>
      <c r="G5" s="20"/>
      <c r="H5" s="19"/>
      <c r="I5" s="22"/>
      <c r="J5" s="23"/>
    </row>
    <row r="6" spans="1:12" ht="15.75" customHeight="1" outlineLevel="1" x14ac:dyDescent="0.2">
      <c r="A6" s="17" t="s">
        <v>23</v>
      </c>
      <c r="B6" s="24"/>
      <c r="C6" s="24"/>
      <c r="D6" s="24"/>
      <c r="E6" s="20"/>
      <c r="F6" s="25"/>
      <c r="G6" s="20"/>
      <c r="H6" s="19"/>
      <c r="I6" s="26"/>
      <c r="J6" s="27"/>
    </row>
    <row r="7" spans="1:12" ht="15.75" customHeight="1" outlineLevel="1" x14ac:dyDescent="0.2">
      <c r="A7" s="17" t="s">
        <v>24</v>
      </c>
      <c r="B7" s="28">
        <v>415526813.04123074</v>
      </c>
      <c r="C7" s="28">
        <v>496548135.79040807</v>
      </c>
      <c r="D7" s="29">
        <f>C7-B7</f>
        <v>81021322.749177337</v>
      </c>
      <c r="E7" s="20">
        <f>C7/B7</f>
        <v>1.1949845839217552</v>
      </c>
      <c r="F7" s="25">
        <v>274130139.24694812</v>
      </c>
      <c r="G7" s="20">
        <f>C7/F7</f>
        <v>1.8113591491780345</v>
      </c>
      <c r="H7" s="18" t="s">
        <v>25</v>
      </c>
      <c r="I7" s="18" t="s">
        <v>25</v>
      </c>
      <c r="J7" s="30"/>
    </row>
    <row r="8" spans="1:12" ht="15.75" customHeight="1" outlineLevel="1" x14ac:dyDescent="0.2">
      <c r="A8" s="17" t="s">
        <v>26</v>
      </c>
      <c r="B8" s="18"/>
      <c r="C8" s="18"/>
      <c r="D8" s="19"/>
      <c r="E8" s="20"/>
      <c r="F8" s="21"/>
      <c r="G8" s="20"/>
      <c r="H8" s="19"/>
      <c r="I8" s="19"/>
      <c r="J8" s="30"/>
    </row>
    <row r="9" spans="1:12" ht="20.25" customHeight="1" x14ac:dyDescent="0.2">
      <c r="A9" s="31" t="s">
        <v>27</v>
      </c>
      <c r="B9" s="32">
        <f>B7</f>
        <v>415526813.04123074</v>
      </c>
      <c r="C9" s="32">
        <f>C7</f>
        <v>496548135.79040807</v>
      </c>
      <c r="D9" s="33">
        <f>C9-B9</f>
        <v>81021322.749177337</v>
      </c>
      <c r="E9" s="34">
        <f>C9/B9</f>
        <v>1.1949845839217552</v>
      </c>
      <c r="F9" s="35">
        <f>F7</f>
        <v>274130139.24694812</v>
      </c>
      <c r="G9" s="34">
        <f>C9/F9</f>
        <v>1.8113591491780345</v>
      </c>
      <c r="H9" s="36" t="str">
        <f>H7</f>
        <v>N/A</v>
      </c>
      <c r="I9" s="37" t="s">
        <v>25</v>
      </c>
      <c r="J9" s="38">
        <v>0.54553129116447052</v>
      </c>
      <c r="K9" s="39"/>
      <c r="L9" s="39"/>
    </row>
    <row r="10" spans="1:12" outlineLevel="1" x14ac:dyDescent="0.2">
      <c r="A10" s="17" t="s">
        <v>22</v>
      </c>
      <c r="B10" s="40"/>
      <c r="C10" s="40"/>
      <c r="D10" s="41"/>
      <c r="E10" s="42"/>
      <c r="F10" s="41"/>
      <c r="G10" s="42"/>
      <c r="H10" s="43"/>
      <c r="I10" s="44"/>
      <c r="J10" s="45"/>
    </row>
    <row r="11" spans="1:12" outlineLevel="1" x14ac:dyDescent="0.2">
      <c r="A11" s="17" t="s">
        <v>23</v>
      </c>
      <c r="B11" s="24"/>
      <c r="C11" s="24"/>
      <c r="D11" s="46"/>
      <c r="E11" s="42"/>
      <c r="F11" s="47"/>
      <c r="G11" s="42"/>
      <c r="H11" s="48"/>
      <c r="I11" s="26"/>
      <c r="J11" s="27"/>
    </row>
    <row r="12" spans="1:12" outlineLevel="1" x14ac:dyDescent="0.2">
      <c r="A12" s="17" t="s">
        <v>24</v>
      </c>
      <c r="B12" s="40">
        <v>345377785.72192848</v>
      </c>
      <c r="C12" s="40">
        <v>414716830.18584204</v>
      </c>
      <c r="D12" s="41">
        <f>C12-B12</f>
        <v>69339044.46391356</v>
      </c>
      <c r="E12" s="42">
        <f>C12/B12</f>
        <v>1.200762895966158</v>
      </c>
      <c r="F12" s="41">
        <v>187169305.57425186</v>
      </c>
      <c r="G12" s="42">
        <f>C12/F12</f>
        <v>2.2157309870518267</v>
      </c>
      <c r="H12" s="49" t="s">
        <v>25</v>
      </c>
      <c r="I12" s="49" t="s">
        <v>25</v>
      </c>
      <c r="J12" s="27">
        <v>0.3120246754669706</v>
      </c>
    </row>
    <row r="13" spans="1:12" outlineLevel="1" x14ac:dyDescent="0.2">
      <c r="A13" s="17" t="s">
        <v>26</v>
      </c>
      <c r="B13" s="40"/>
      <c r="C13" s="40"/>
      <c r="D13" s="41"/>
      <c r="E13" s="42"/>
      <c r="F13" s="41"/>
      <c r="G13" s="42"/>
      <c r="H13" s="43"/>
      <c r="I13" s="44"/>
      <c r="J13" s="45"/>
    </row>
    <row r="14" spans="1:12" ht="17" thickBot="1" x14ac:dyDescent="0.25">
      <c r="A14" s="50" t="s">
        <v>28</v>
      </c>
      <c r="B14" s="51">
        <f>B12</f>
        <v>345377785.72192848</v>
      </c>
      <c r="C14" s="51">
        <f>C12</f>
        <v>414716830.18584204</v>
      </c>
      <c r="D14" s="51">
        <f>C14-B14</f>
        <v>69339044.46391356</v>
      </c>
      <c r="E14" s="52">
        <f>C14/B14</f>
        <v>1.200762895966158</v>
      </c>
      <c r="F14" s="53">
        <f>F12</f>
        <v>187169305.57425186</v>
      </c>
      <c r="G14" s="52">
        <f>C14/F14</f>
        <v>2.2157309870518267</v>
      </c>
      <c r="H14" s="54" t="str">
        <f>H12</f>
        <v>N/A</v>
      </c>
      <c r="I14" s="54" t="str">
        <f>I12</f>
        <v>N/A</v>
      </c>
      <c r="J14" s="55">
        <f>J12</f>
        <v>0.3120246754669706</v>
      </c>
    </row>
    <row r="15" spans="1:12" x14ac:dyDescent="0.2">
      <c r="A15" s="56" t="s">
        <v>29</v>
      </c>
      <c r="B15" s="57"/>
      <c r="C15" s="57"/>
      <c r="D15" s="57"/>
      <c r="E15" s="58"/>
      <c r="F15" s="59"/>
      <c r="G15" s="58"/>
      <c r="H15" s="60"/>
      <c r="I15" s="61"/>
      <c r="J15" s="62"/>
    </row>
    <row r="16" spans="1:12" x14ac:dyDescent="0.2">
      <c r="A16" s="63" t="s">
        <v>30</v>
      </c>
      <c r="B16" s="57"/>
      <c r="C16" s="57"/>
      <c r="D16" s="57"/>
      <c r="E16" s="58"/>
      <c r="F16" s="59"/>
      <c r="G16" s="58"/>
      <c r="H16" s="60"/>
      <c r="I16" s="61"/>
      <c r="J16" s="62"/>
    </row>
    <row r="17" spans="1:10" x14ac:dyDescent="0.2">
      <c r="A17" s="63" t="s">
        <v>31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x14ac:dyDescent="0.2">
      <c r="A18" s="63" t="s">
        <v>32</v>
      </c>
      <c r="B18" s="64"/>
      <c r="C18" s="64"/>
      <c r="D18" s="64"/>
      <c r="E18" s="64"/>
      <c r="F18" s="64"/>
      <c r="G18" s="64"/>
      <c r="H18" s="64"/>
      <c r="I18" s="64"/>
      <c r="J18" s="64"/>
    </row>
    <row r="19" spans="1:10" x14ac:dyDescent="0.2">
      <c r="A19" s="65" t="s">
        <v>33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0" x14ac:dyDescent="0.2">
      <c r="A20" s="65" t="s">
        <v>34</v>
      </c>
      <c r="B20" s="56"/>
      <c r="C20" s="56"/>
      <c r="D20" s="56"/>
      <c r="E20" s="56"/>
      <c r="F20" s="56"/>
      <c r="G20" s="56"/>
      <c r="H20" s="56"/>
      <c r="I20" s="56"/>
      <c r="J20" s="56"/>
    </row>
    <row r="21" spans="1:10" x14ac:dyDescent="0.2">
      <c r="A21" s="65" t="s">
        <v>35</v>
      </c>
      <c r="B21" s="56"/>
      <c r="C21" s="56"/>
      <c r="D21" s="56"/>
      <c r="E21" s="56"/>
      <c r="F21" s="56"/>
      <c r="G21" s="56"/>
      <c r="H21" s="56"/>
      <c r="I21" s="56"/>
      <c r="J21" s="56"/>
    </row>
    <row r="22" spans="1:10" s="66" customFormat="1" ht="48.75" customHeight="1" x14ac:dyDescent="0.2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</row>
  </sheetData>
  <mergeCells count="1">
    <mergeCell ref="A22:J22"/>
  </mergeCells>
  <pageMargins left="0.75" right="0.75" top="1" bottom="1" header="0.5" footer="0.5"/>
  <pageSetup scale="72" fitToHeight="0" orientation="landscape" horizontalDpi="1200" verticalDpi="1200" r:id="rId1"/>
  <headerFooter alignWithMargins="0">
    <oddHeader>&amp;A</oddHeader>
    <oddFooter>&amp;L&amp;F&amp;CPage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7B8F672D2E8E4A8EE93BB2E8ED62A3" ma:contentTypeVersion="7" ma:contentTypeDescription="Create a new document." ma:contentTypeScope="" ma:versionID="b17d363a749a0dd7b18e04a3e03676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3c3c0331fc2e6bc2154b81f750dc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6755EC-970A-45D8-8B6A-3E4F6ED77D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95B1A4-CDB9-4437-A189-C703052AFE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05382B9-90D4-4837-8A60-F7F22FC3909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</dc:creator>
  <cp:lastModifiedBy>Microsoft Office User</cp:lastModifiedBy>
  <dcterms:created xsi:type="dcterms:W3CDTF">2017-08-17T01:01:06Z</dcterms:created>
  <dcterms:modified xsi:type="dcterms:W3CDTF">2017-10-10T21:09:10Z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0x010100987B8F672D2E8E4A8EE93BB2E8ED62A3</vt:lpwstr>
  </property>
</Properties>
</file>